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maqua\SACS\TWAKPUTS\SUBMISSION TO SACS COMMITTEE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13" i="1" l="1"/>
  <c r="U13" i="1"/>
  <c r="T13" i="1"/>
  <c r="S13" i="1"/>
  <c r="CS12" i="1"/>
  <c r="CQ12" i="1"/>
  <c r="CP12" i="1"/>
  <c r="CN12" i="1"/>
  <c r="CO12" i="1" s="1"/>
  <c r="U12" i="1"/>
  <c r="T12" i="1"/>
  <c r="S12" i="1"/>
  <c r="Q12" i="1"/>
  <c r="CS11" i="1"/>
  <c r="U11" i="1"/>
  <c r="T11" i="1"/>
  <c r="S11" i="1"/>
  <c r="CS10" i="1"/>
  <c r="CQ10" i="1"/>
  <c r="CP10" i="1"/>
  <c r="CN10" i="1"/>
  <c r="CO10" i="1" s="1"/>
  <c r="U10" i="1"/>
  <c r="T10" i="1"/>
  <c r="S10" i="1"/>
  <c r="Q10" i="1"/>
  <c r="CS9" i="1"/>
  <c r="CQ9" i="1"/>
  <c r="CP9" i="1"/>
  <c r="CN9" i="1"/>
  <c r="CO9" i="1" s="1"/>
  <c r="U9" i="1"/>
  <c r="T9" i="1"/>
  <c r="S9" i="1"/>
  <c r="Q9" i="1"/>
  <c r="CS8" i="1"/>
  <c r="CQ8" i="1"/>
  <c r="CP8" i="1"/>
  <c r="CN8" i="1"/>
  <c r="CO8" i="1" s="1"/>
  <c r="U8" i="1"/>
  <c r="T8" i="1"/>
  <c r="S8" i="1"/>
  <c r="Q8" i="1"/>
  <c r="CS7" i="1"/>
  <c r="CQ7" i="1"/>
  <c r="U7" i="1"/>
  <c r="T7" i="1"/>
  <c r="S7" i="1"/>
  <c r="Q7" i="1"/>
  <c r="CS6" i="1"/>
  <c r="CQ6" i="1"/>
  <c r="CP6" i="1"/>
  <c r="CN6" i="1"/>
  <c r="CO6" i="1" s="1"/>
  <c r="U6" i="1"/>
  <c r="T6" i="1"/>
  <c r="S6" i="1"/>
  <c r="Q6" i="1"/>
  <c r="CS5" i="1"/>
  <c r="U5" i="1"/>
  <c r="T5" i="1"/>
  <c r="S5" i="1"/>
  <c r="CS4" i="1"/>
  <c r="CQ4" i="1"/>
  <c r="CP4" i="1"/>
  <c r="CN4" i="1"/>
  <c r="CO4" i="1" s="1"/>
  <c r="U4" i="1"/>
  <c r="T4" i="1"/>
  <c r="S4" i="1"/>
  <c r="Q4" i="1"/>
  <c r="CS3" i="1"/>
  <c r="CQ3" i="1"/>
  <c r="CP3" i="1"/>
  <c r="CN3" i="1"/>
  <c r="CO3" i="1" s="1"/>
  <c r="U3" i="1"/>
  <c r="T3" i="1"/>
  <c r="S3" i="1"/>
  <c r="CS2" i="1"/>
  <c r="U2" i="1"/>
  <c r="T2" i="1"/>
  <c r="S2" i="1"/>
</calcChain>
</file>

<file path=xl/sharedStrings.xml><?xml version="1.0" encoding="utf-8"?>
<sst xmlns="http://schemas.openxmlformats.org/spreadsheetml/2006/main" count="138" uniqueCount="92">
  <si>
    <t>SAMPLE ID</t>
  </si>
  <si>
    <t>LITHODEME</t>
  </si>
  <si>
    <t>LATITIUDE (DD)</t>
  </si>
  <si>
    <t>LONGITUDE (DD)</t>
  </si>
  <si>
    <t>MnO</t>
  </si>
  <si>
    <t>MgO</t>
  </si>
  <si>
    <t>CaO</t>
  </si>
  <si>
    <t>L.O.I.</t>
  </si>
  <si>
    <t>Total</t>
  </si>
  <si>
    <t>ASI</t>
  </si>
  <si>
    <t>A/K_A</t>
  </si>
  <si>
    <t>K+Na</t>
  </si>
  <si>
    <t>Li</t>
  </si>
  <si>
    <t>Sc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</si>
  <si>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</si>
  <si>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</si>
  <si>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</si>
  <si>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</si>
  <si>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</si>
  <si>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</si>
  <si>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</si>
  <si>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</si>
  <si>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</si>
  <si>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</si>
  <si>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</si>
  <si>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</si>
  <si>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</si>
  <si>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</si>
  <si>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</si>
  <si>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</si>
  <si>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</si>
  <si>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</si>
  <si>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Tb</t>
  </si>
  <si>
    <t>Gd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</si>
  <si>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</si>
  <si>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</si>
  <si>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</si>
  <si>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</si>
  <si>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</si>
  <si>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</si>
  <si>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</si>
  <si>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</si>
  <si>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</si>
  <si>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</si>
  <si>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</si>
  <si>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Ga</t>
  </si>
  <si>
    <t>As</t>
  </si>
  <si>
    <t>Bi</t>
  </si>
  <si>
    <t>Br</t>
  </si>
  <si>
    <t>Cs</t>
  </si>
  <si>
    <t>Ge</t>
  </si>
  <si>
    <t>Mo</t>
  </si>
  <si>
    <t>Se</t>
  </si>
  <si>
    <t>Tl</t>
  </si>
  <si>
    <t>W</t>
  </si>
  <si>
    <t>Y+Nb</t>
  </si>
  <si>
    <t>Nb final</t>
  </si>
  <si>
    <t>P</t>
  </si>
  <si>
    <t>Orthoclase</t>
  </si>
  <si>
    <t>Albite</t>
  </si>
  <si>
    <t>Anorthite</t>
  </si>
  <si>
    <t>Quartz</t>
  </si>
  <si>
    <t>Apatite</t>
  </si>
  <si>
    <t>Ilmenite</t>
  </si>
  <si>
    <t>Biotite</t>
  </si>
  <si>
    <t>Amphibole</t>
  </si>
  <si>
    <t>Corundum</t>
  </si>
  <si>
    <t>Rest</t>
  </si>
  <si>
    <t>Sum</t>
  </si>
  <si>
    <t>CL15_163A</t>
  </si>
  <si>
    <t>PM16190</t>
  </si>
  <si>
    <t>Twakputs Gneiss</t>
  </si>
  <si>
    <t>PM14123</t>
  </si>
  <si>
    <t>YA18_20</t>
  </si>
  <si>
    <t>PM14048</t>
  </si>
  <si>
    <t>PM14124</t>
  </si>
  <si>
    <t>PM14041</t>
  </si>
  <si>
    <t>PM14125</t>
  </si>
  <si>
    <t>PM14069</t>
  </si>
  <si>
    <t>TM17_019</t>
  </si>
  <si>
    <t>Twakputs gneiss</t>
  </si>
  <si>
    <t>PM14097</t>
  </si>
  <si>
    <t>TM17_028</t>
  </si>
  <si>
    <r>
      <t>SiO</t>
    </r>
    <r>
      <rPr>
        <b/>
        <vertAlign val="subscript"/>
        <sz val="11"/>
        <color theme="0"/>
        <rFont val="Calibri"/>
        <family val="2"/>
      </rPr>
      <t>2</t>
    </r>
  </si>
  <si>
    <r>
      <t>TiO</t>
    </r>
    <r>
      <rPr>
        <b/>
        <vertAlign val="subscript"/>
        <sz val="11"/>
        <color theme="0"/>
        <rFont val="Calibri"/>
        <family val="2"/>
      </rPr>
      <t>2</t>
    </r>
  </si>
  <si>
    <r>
      <t>Al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  <r>
      <rPr>
        <b/>
        <vertAlign val="subscript"/>
        <sz val="11"/>
        <color theme="0"/>
        <rFont val="Calibri"/>
        <family val="2"/>
      </rPr>
      <t>3</t>
    </r>
  </si>
  <si>
    <r>
      <t>Fe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  <r>
      <rPr>
        <b/>
        <vertAlign val="subscript"/>
        <sz val="11"/>
        <color theme="0"/>
        <rFont val="Calibri"/>
        <family val="2"/>
      </rPr>
      <t xml:space="preserve">3 </t>
    </r>
    <r>
      <rPr>
        <b/>
        <sz val="11"/>
        <color theme="0"/>
        <rFont val="Calibri"/>
        <family val="2"/>
      </rPr>
      <t>(t)</t>
    </r>
  </si>
  <si>
    <r>
      <t>Na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</si>
  <si>
    <r>
      <t>K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</si>
  <si>
    <r>
      <t>P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  <r>
      <rPr>
        <b/>
        <vertAlign val="subscript"/>
        <sz val="11"/>
        <color theme="0"/>
        <rFont val="Calibri"/>
        <family val="2"/>
      </rPr>
      <t>5</t>
    </r>
  </si>
  <si>
    <r>
      <t>Cr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  <r>
      <rPr>
        <b/>
        <vertAlign val="subscript"/>
        <sz val="11"/>
        <color theme="0"/>
        <rFont val="Calibri"/>
        <family val="2"/>
      </rPr>
      <t>3</t>
    </r>
  </si>
  <si>
    <r>
      <t>H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</t>
    </r>
    <r>
      <rPr>
        <b/>
        <vertAlign val="superscript"/>
        <sz val="11"/>
        <color theme="0"/>
        <rFont val="Calibri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</si>
</sst>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0.0000"/>
    <numFmt numFmtId="166" formatCode="0.0"/>
    <numFmt numFmtId="167" formatCode="#,##0.000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vertAlign val="subscript"/>
      <sz val="11"/>
      <color theme="0"/>
      <name val="Calibri"/>
      <family val="2"/>
    </font>
    <font>
      <b/>
      <sz val="11"/>
      <color theme="0"/>
      <name val="Calibri"/>
      <family val="2"/>
    </font>
    <font>
      <b/>
      <vertAlign val="superscript"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/>
    <xf numFmtId="164" fontId="4" fillId="0" borderId="0"/>
    <xf numFmtId="164" fontId="1" fillId="0" borderId="0"/>
    <xf numFmtId="0" fontId="10" fillId="0" borderId="0"/>
    <xf numFmtId="0" fontId="4" fillId="0" borderId="0"/>
  </cellStyleXfs>
  <cellXfs count="34">
    <xf numFmtId="0" fontId="0" fillId="0" borderId="0" xfId="0"/>
    <xf numFmtId="2" fontId="3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" fontId="3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6">
    <cellStyle name="Normal" xfId="0" builtinId="0"/>
    <cellStyle name="Normal 14" xfId="1"/>
    <cellStyle name="Normal 14 2" xfId="3"/>
    <cellStyle name="Normal 2 2 2" xfId="2"/>
    <cellStyle name="Normal 2 3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13"/>
  <sheetViews>
    <sheetView tabSelected="1" workbookViewId="0"/>
  </sheetViews>
  <sheetFormatPr defaultColWidth="9.109375" defaultRowHeight="14.4" x14ac:dyDescent="0.3"/>
  <cols>
    <col min="1" max="1" width="10.21875" style="28" bestFit="1" customWidth="1"/>
    <col min="2" max="2" width="14.5546875" style="28" bestFit="1" customWidth="1"/>
    <col min="3" max="3" width="14.109375" style="28" bestFit="1" customWidth="1"/>
    <col min="4" max="4" width="15.21875" style="28" bestFit="1" customWidth="1"/>
    <col min="5" max="7" width="11.44140625" style="28" bestFit="1" customWidth="1"/>
    <col min="8" max="8" width="12.109375" style="28" bestFit="1" customWidth="1"/>
    <col min="9" max="10" width="16.109375" style="28" bestFit="1" customWidth="1"/>
    <col min="11" max="13" width="11.44140625" style="28" bestFit="1" customWidth="1"/>
    <col min="14" max="14" width="16.109375" style="28" bestFit="1" customWidth="1"/>
    <col min="15" max="15" width="16.5546875" style="28" bestFit="1" customWidth="1"/>
    <col min="16" max="18" width="11.44140625" style="28" bestFit="1" customWidth="1"/>
    <col min="19" max="20" width="9.109375" style="28" bestFit="1" customWidth="1"/>
    <col min="21" max="21" width="7.44140625" style="28" customWidth="1"/>
    <col min="22" max="22" width="20.109375" style="28" customWidth="1"/>
    <col min="23" max="56" width="8.6640625" style="28" customWidth="1"/>
    <col min="57" max="57" width="14.44140625" style="28" bestFit="1" customWidth="1"/>
    <col min="58" max="58" width="13.88671875" style="28" bestFit="1" customWidth="1"/>
    <col min="59" max="59" width="10.109375" style="28" bestFit="1" customWidth="1"/>
    <col min="60" max="60" width="10" style="28" bestFit="1" customWidth="1"/>
    <col min="61" max="89" width="10.109375" style="28" bestFit="1" customWidth="1"/>
    <col min="90" max="90" width="9.33203125" style="28" bestFit="1" customWidth="1"/>
    <col min="91" max="91" width="8" style="28" bestFit="1" customWidth="1"/>
    <col min="92" max="92" width="7.109375" style="28" bestFit="1" customWidth="1"/>
    <col min="93" max="93" width="8.88671875" style="28" bestFit="1" customWidth="1"/>
    <col min="94" max="94" width="11.88671875" style="28" bestFit="1" customWidth="1"/>
    <col min="95" max="95" width="14.5546875" style="28" bestFit="1" customWidth="1"/>
    <col min="96" max="96" width="12.33203125" style="28" bestFit="1" customWidth="1"/>
    <col min="97" max="97" width="9.109375" style="28" bestFit="1" customWidth="1"/>
    <col min="98" max="98" width="11.44140625" style="28" bestFit="1" customWidth="1"/>
    <col min="99" max="99" width="9.109375" style="28" bestFit="1" customWidth="1"/>
    <col min="100" max="100" width="10.109375" style="28" bestFit="1" customWidth="1"/>
    <col min="101" max="101" width="9.109375" style="28" bestFit="1" customWidth="1"/>
    <col min="102" max="102" width="8.44140625" style="28" bestFit="1" customWidth="1"/>
    <col min="103" max="103" width="8.5546875" style="28" bestFit="1" customWidth="1"/>
    <col min="104" max="104" width="8.6640625" style="28" bestFit="1" customWidth="1"/>
    <col min="105" max="105" width="11.44140625" style="28" bestFit="1" customWidth="1"/>
    <col min="106" max="106" width="10.88671875" style="28" bestFit="1" customWidth="1"/>
    <col min="107" max="107" width="8.6640625" style="28" bestFit="1" customWidth="1"/>
    <col min="108" max="108" width="10.44140625" style="28" bestFit="1" customWidth="1"/>
    <col min="109" max="119" width="9.44140625" style="28" bestFit="1" customWidth="1"/>
    <col min="120" max="120" width="13.88671875" style="28" customWidth="1"/>
    <col min="121" max="121" width="22.44140625" style="28" bestFit="1" customWidth="1"/>
    <col min="122" max="122" width="28.88671875" style="28" customWidth="1"/>
    <col min="123" max="144" width="9.109375" style="28"/>
    <col min="145" max="145" width="9.33203125" style="28" bestFit="1" customWidth="1"/>
    <col min="146" max="234" width="9.109375" style="28"/>
    <col min="235" max="235" width="28.44140625" style="28" bestFit="1" customWidth="1"/>
    <col min="236" max="244" width="6.5546875" style="28" customWidth="1"/>
    <col min="245" max="245" width="42.44140625" style="28" customWidth="1"/>
    <col min="246" max="250" width="3.109375" style="28" customWidth="1"/>
    <col min="251" max="251" width="21.6640625" style="28" bestFit="1" customWidth="1"/>
    <col min="252" max="252" width="39.33203125" style="28" customWidth="1"/>
    <col min="253" max="253" width="19" style="28" bestFit="1" customWidth="1"/>
    <col min="254" max="254" width="22" style="28" bestFit="1" customWidth="1"/>
    <col min="255" max="255" width="13" style="28" bestFit="1" customWidth="1"/>
    <col min="256" max="256" width="91.33203125" style="28" bestFit="1" customWidth="1"/>
    <col min="257" max="257" width="13" style="28" bestFit="1" customWidth="1"/>
    <col min="258" max="260" width="11.44140625" style="28" bestFit="1" customWidth="1"/>
    <col min="261" max="261" width="12.109375" style="28" bestFit="1" customWidth="1"/>
    <col min="262" max="262" width="6" style="28" bestFit="1" customWidth="1"/>
    <col min="263" max="263" width="8.44140625" style="28" bestFit="1" customWidth="1"/>
    <col min="264" max="265" width="16.109375" style="28" bestFit="1" customWidth="1"/>
    <col min="266" max="268" width="11.44140625" style="28" bestFit="1" customWidth="1"/>
    <col min="269" max="269" width="16.109375" style="28" bestFit="1" customWidth="1"/>
    <col min="270" max="270" width="16.5546875" style="28" bestFit="1" customWidth="1"/>
    <col min="271" max="273" width="11.44140625" style="28" bestFit="1" customWidth="1"/>
    <col min="274" max="275" width="9.109375" style="28" bestFit="1" customWidth="1"/>
    <col min="276" max="276" width="7.44140625" style="28" customWidth="1"/>
    <col min="277" max="277" width="20.109375" style="28" customWidth="1"/>
    <col min="278" max="311" width="8.6640625" style="28" customWidth="1"/>
    <col min="312" max="312" width="21.5546875" style="28" bestFit="1" customWidth="1"/>
    <col min="313" max="313" width="14.44140625" style="28" bestFit="1" customWidth="1"/>
    <col min="314" max="314" width="13.88671875" style="28" bestFit="1" customWidth="1"/>
    <col min="315" max="315" width="10.109375" style="28" bestFit="1" customWidth="1"/>
    <col min="316" max="316" width="10" style="28" bestFit="1" customWidth="1"/>
    <col min="317" max="345" width="10.109375" style="28" bestFit="1" customWidth="1"/>
    <col min="346" max="346" width="9.33203125" style="28" bestFit="1" customWidth="1"/>
    <col min="347" max="347" width="8" style="28" bestFit="1" customWidth="1"/>
    <col min="348" max="348" width="7.109375" style="28" bestFit="1" customWidth="1"/>
    <col min="349" max="349" width="8.88671875" style="28" bestFit="1" customWidth="1"/>
    <col min="350" max="350" width="11.88671875" style="28" bestFit="1" customWidth="1"/>
    <col min="351" max="351" width="14.5546875" style="28" bestFit="1" customWidth="1"/>
    <col min="352" max="352" width="12.33203125" style="28" bestFit="1" customWidth="1"/>
    <col min="353" max="353" width="9.109375" style="28" bestFit="1" customWidth="1"/>
    <col min="354" max="354" width="11.44140625" style="28" bestFit="1" customWidth="1"/>
    <col min="355" max="355" width="9.109375" style="28" bestFit="1" customWidth="1"/>
    <col min="356" max="356" width="10.109375" style="28" bestFit="1" customWidth="1"/>
    <col min="357" max="357" width="9.109375" style="28" bestFit="1" customWidth="1"/>
    <col min="358" max="358" width="8.44140625" style="28" bestFit="1" customWidth="1"/>
    <col min="359" max="359" width="8.5546875" style="28" bestFit="1" customWidth="1"/>
    <col min="360" max="360" width="8.6640625" style="28" bestFit="1" customWidth="1"/>
    <col min="361" max="361" width="11.44140625" style="28" bestFit="1" customWidth="1"/>
    <col min="362" max="362" width="10.88671875" style="28" bestFit="1" customWidth="1"/>
    <col min="363" max="363" width="8.6640625" style="28" bestFit="1" customWidth="1"/>
    <col min="364" max="364" width="10.44140625" style="28" bestFit="1" customWidth="1"/>
    <col min="365" max="375" width="9.44140625" style="28" bestFit="1" customWidth="1"/>
    <col min="376" max="376" width="13.88671875" style="28" customWidth="1"/>
    <col min="377" max="377" width="22.44140625" style="28" bestFit="1" customWidth="1"/>
    <col min="378" max="378" width="28.88671875" style="28" customWidth="1"/>
    <col min="379" max="400" width="9.109375" style="28"/>
    <col min="401" max="401" width="9.33203125" style="28" bestFit="1" customWidth="1"/>
    <col min="402" max="490" width="9.109375" style="28"/>
    <col min="491" max="491" width="28.44140625" style="28" bestFit="1" customWidth="1"/>
    <col min="492" max="500" width="6.5546875" style="28" customWidth="1"/>
    <col min="501" max="501" width="42.44140625" style="28" customWidth="1"/>
    <col min="502" max="506" width="3.109375" style="28" customWidth="1"/>
    <col min="507" max="507" width="21.6640625" style="28" bestFit="1" customWidth="1"/>
    <col min="508" max="508" width="39.33203125" style="28" customWidth="1"/>
    <col min="509" max="509" width="19" style="28" bestFit="1" customWidth="1"/>
    <col min="510" max="510" width="22" style="28" bestFit="1" customWidth="1"/>
    <col min="511" max="511" width="13" style="28" bestFit="1" customWidth="1"/>
    <col min="512" max="512" width="91.33203125" style="28" bestFit="1" customWidth="1"/>
    <col min="513" max="513" width="13" style="28" bestFit="1" customWidth="1"/>
    <col min="514" max="516" width="11.44140625" style="28" bestFit="1" customWidth="1"/>
    <col min="517" max="517" width="12.109375" style="28" bestFit="1" customWidth="1"/>
    <col min="518" max="518" width="6" style="28" bestFit="1" customWidth="1"/>
    <col min="519" max="519" width="8.44140625" style="28" bestFit="1" customWidth="1"/>
    <col min="520" max="521" width="16.109375" style="28" bestFit="1" customWidth="1"/>
    <col min="522" max="524" width="11.44140625" style="28" bestFit="1" customWidth="1"/>
    <col min="525" max="525" width="16.109375" style="28" bestFit="1" customWidth="1"/>
    <col min="526" max="526" width="16.5546875" style="28" bestFit="1" customWidth="1"/>
    <col min="527" max="529" width="11.44140625" style="28" bestFit="1" customWidth="1"/>
    <col min="530" max="531" width="9.109375" style="28" bestFit="1" customWidth="1"/>
    <col min="532" max="532" width="7.44140625" style="28" customWidth="1"/>
    <col min="533" max="533" width="20.109375" style="28" customWidth="1"/>
    <col min="534" max="567" width="8.6640625" style="28" customWidth="1"/>
    <col min="568" max="568" width="21.5546875" style="28" bestFit="1" customWidth="1"/>
    <col min="569" max="569" width="14.44140625" style="28" bestFit="1" customWidth="1"/>
    <col min="570" max="570" width="13.88671875" style="28" bestFit="1" customWidth="1"/>
    <col min="571" max="571" width="10.109375" style="28" bestFit="1" customWidth="1"/>
    <col min="572" max="572" width="10" style="28" bestFit="1" customWidth="1"/>
    <col min="573" max="601" width="10.109375" style="28" bestFit="1" customWidth="1"/>
    <col min="602" max="602" width="9.33203125" style="28" bestFit="1" customWidth="1"/>
    <col min="603" max="603" width="8" style="28" bestFit="1" customWidth="1"/>
    <col min="604" max="604" width="7.109375" style="28" bestFit="1" customWidth="1"/>
    <col min="605" max="605" width="8.88671875" style="28" bestFit="1" customWidth="1"/>
    <col min="606" max="606" width="11.88671875" style="28" bestFit="1" customWidth="1"/>
    <col min="607" max="607" width="14.5546875" style="28" bestFit="1" customWidth="1"/>
    <col min="608" max="608" width="12.33203125" style="28" bestFit="1" customWidth="1"/>
    <col min="609" max="609" width="9.109375" style="28" bestFit="1" customWidth="1"/>
    <col min="610" max="610" width="11.44140625" style="28" bestFit="1" customWidth="1"/>
    <col min="611" max="611" width="9.109375" style="28" bestFit="1" customWidth="1"/>
    <col min="612" max="612" width="10.109375" style="28" bestFit="1" customWidth="1"/>
    <col min="613" max="613" width="9.109375" style="28" bestFit="1" customWidth="1"/>
    <col min="614" max="614" width="8.44140625" style="28" bestFit="1" customWidth="1"/>
    <col min="615" max="615" width="8.5546875" style="28" bestFit="1" customWidth="1"/>
    <col min="616" max="616" width="8.6640625" style="28" bestFit="1" customWidth="1"/>
    <col min="617" max="617" width="11.44140625" style="28" bestFit="1" customWidth="1"/>
    <col min="618" max="618" width="10.88671875" style="28" bestFit="1" customWidth="1"/>
    <col min="619" max="619" width="8.6640625" style="28" bestFit="1" customWidth="1"/>
    <col min="620" max="620" width="10.44140625" style="28" bestFit="1" customWidth="1"/>
    <col min="621" max="631" width="9.44140625" style="28" bestFit="1" customWidth="1"/>
    <col min="632" max="632" width="13.88671875" style="28" customWidth="1"/>
    <col min="633" max="633" width="22.44140625" style="28" bestFit="1" customWidth="1"/>
    <col min="634" max="634" width="28.88671875" style="28" customWidth="1"/>
    <col min="635" max="656" width="9.109375" style="28"/>
    <col min="657" max="657" width="9.33203125" style="28" bestFit="1" customWidth="1"/>
    <col min="658" max="746" width="9.109375" style="28"/>
    <col min="747" max="747" width="28.44140625" style="28" bestFit="1" customWidth="1"/>
    <col min="748" max="756" width="6.5546875" style="28" customWidth="1"/>
    <col min="757" max="757" width="42.44140625" style="28" customWidth="1"/>
    <col min="758" max="762" width="3.109375" style="28" customWidth="1"/>
    <col min="763" max="763" width="21.6640625" style="28" bestFit="1" customWidth="1"/>
    <col min="764" max="764" width="39.33203125" style="28" customWidth="1"/>
    <col min="765" max="765" width="19" style="28" bestFit="1" customWidth="1"/>
    <col min="766" max="766" width="22" style="28" bestFit="1" customWidth="1"/>
    <col min="767" max="767" width="13" style="28" bestFit="1" customWidth="1"/>
    <col min="768" max="768" width="91.33203125" style="28" bestFit="1" customWidth="1"/>
    <col min="769" max="769" width="13" style="28" bestFit="1" customWidth="1"/>
    <col min="770" max="772" width="11.44140625" style="28" bestFit="1" customWidth="1"/>
    <col min="773" max="773" width="12.109375" style="28" bestFit="1" customWidth="1"/>
    <col min="774" max="774" width="6" style="28" bestFit="1" customWidth="1"/>
    <col min="775" max="775" width="8.44140625" style="28" bestFit="1" customWidth="1"/>
    <col min="776" max="777" width="16.109375" style="28" bestFit="1" customWidth="1"/>
    <col min="778" max="780" width="11.44140625" style="28" bestFit="1" customWidth="1"/>
    <col min="781" max="781" width="16.109375" style="28" bestFit="1" customWidth="1"/>
    <col min="782" max="782" width="16.5546875" style="28" bestFit="1" customWidth="1"/>
    <col min="783" max="785" width="11.44140625" style="28" bestFit="1" customWidth="1"/>
    <col min="786" max="787" width="9.109375" style="28" bestFit="1" customWidth="1"/>
    <col min="788" max="788" width="7.44140625" style="28" customWidth="1"/>
    <col min="789" max="789" width="20.109375" style="28" customWidth="1"/>
    <col min="790" max="823" width="8.6640625" style="28" customWidth="1"/>
    <col min="824" max="824" width="21.5546875" style="28" bestFit="1" customWidth="1"/>
    <col min="825" max="825" width="14.44140625" style="28" bestFit="1" customWidth="1"/>
    <col min="826" max="826" width="13.88671875" style="28" bestFit="1" customWidth="1"/>
    <col min="827" max="827" width="10.109375" style="28" bestFit="1" customWidth="1"/>
    <col min="828" max="828" width="10" style="28" bestFit="1" customWidth="1"/>
    <col min="829" max="857" width="10.109375" style="28" bestFit="1" customWidth="1"/>
    <col min="858" max="858" width="9.33203125" style="28" bestFit="1" customWidth="1"/>
    <col min="859" max="859" width="8" style="28" bestFit="1" customWidth="1"/>
    <col min="860" max="860" width="7.109375" style="28" bestFit="1" customWidth="1"/>
    <col min="861" max="861" width="8.88671875" style="28" bestFit="1" customWidth="1"/>
    <col min="862" max="862" width="11.88671875" style="28" bestFit="1" customWidth="1"/>
    <col min="863" max="863" width="14.5546875" style="28" bestFit="1" customWidth="1"/>
    <col min="864" max="864" width="12.33203125" style="28" bestFit="1" customWidth="1"/>
    <col min="865" max="865" width="9.109375" style="28" bestFit="1" customWidth="1"/>
    <col min="866" max="866" width="11.44140625" style="28" bestFit="1" customWidth="1"/>
    <col min="867" max="867" width="9.109375" style="28" bestFit="1" customWidth="1"/>
    <col min="868" max="868" width="10.109375" style="28" bestFit="1" customWidth="1"/>
    <col min="869" max="869" width="9.109375" style="28" bestFit="1" customWidth="1"/>
    <col min="870" max="870" width="8.44140625" style="28" bestFit="1" customWidth="1"/>
    <col min="871" max="871" width="8.5546875" style="28" bestFit="1" customWidth="1"/>
    <col min="872" max="872" width="8.6640625" style="28" bestFit="1" customWidth="1"/>
    <col min="873" max="873" width="11.44140625" style="28" bestFit="1" customWidth="1"/>
    <col min="874" max="874" width="10.88671875" style="28" bestFit="1" customWidth="1"/>
    <col min="875" max="875" width="8.6640625" style="28" bestFit="1" customWidth="1"/>
    <col min="876" max="876" width="10.44140625" style="28" bestFit="1" customWidth="1"/>
    <col min="877" max="887" width="9.44140625" style="28" bestFit="1" customWidth="1"/>
    <col min="888" max="888" width="13.88671875" style="28" customWidth="1"/>
    <col min="889" max="889" width="22.44140625" style="28" bestFit="1" customWidth="1"/>
    <col min="890" max="890" width="28.88671875" style="28" customWidth="1"/>
    <col min="891" max="912" width="9.109375" style="28"/>
    <col min="913" max="913" width="9.33203125" style="28" bestFit="1" customWidth="1"/>
    <col min="914" max="1002" width="9.109375" style="28"/>
    <col min="1003" max="1003" width="28.44140625" style="28" bestFit="1" customWidth="1"/>
    <col min="1004" max="1012" width="6.5546875" style="28" customWidth="1"/>
    <col min="1013" max="1013" width="42.44140625" style="28" customWidth="1"/>
    <col min="1014" max="1018" width="3.109375" style="28" customWidth="1"/>
    <col min="1019" max="1019" width="21.6640625" style="28" bestFit="1" customWidth="1"/>
    <col min="1020" max="1020" width="39.33203125" style="28" customWidth="1"/>
    <col min="1021" max="1021" width="19" style="28" bestFit="1" customWidth="1"/>
    <col min="1022" max="1022" width="22" style="28" bestFit="1" customWidth="1"/>
    <col min="1023" max="1023" width="13" style="28" bestFit="1" customWidth="1"/>
    <col min="1024" max="1024" width="91.33203125" style="28" bestFit="1" customWidth="1"/>
    <col min="1025" max="1025" width="13" style="28" bestFit="1" customWidth="1"/>
    <col min="1026" max="1028" width="11.44140625" style="28" bestFit="1" customWidth="1"/>
    <col min="1029" max="1029" width="12.109375" style="28" bestFit="1" customWidth="1"/>
    <col min="1030" max="1030" width="6" style="28" bestFit="1" customWidth="1"/>
    <col min="1031" max="1031" width="8.44140625" style="28" bestFit="1" customWidth="1"/>
    <col min="1032" max="1033" width="16.109375" style="28" bestFit="1" customWidth="1"/>
    <col min="1034" max="1036" width="11.44140625" style="28" bestFit="1" customWidth="1"/>
    <col min="1037" max="1037" width="16.109375" style="28" bestFit="1" customWidth="1"/>
    <col min="1038" max="1038" width="16.5546875" style="28" bestFit="1" customWidth="1"/>
    <col min="1039" max="1041" width="11.44140625" style="28" bestFit="1" customWidth="1"/>
    <col min="1042" max="1043" width="9.109375" style="28" bestFit="1" customWidth="1"/>
    <col min="1044" max="1044" width="7.44140625" style="28" customWidth="1"/>
    <col min="1045" max="1045" width="20.109375" style="28" customWidth="1"/>
    <col min="1046" max="1079" width="8.6640625" style="28" customWidth="1"/>
    <col min="1080" max="1080" width="21.5546875" style="28" bestFit="1" customWidth="1"/>
    <col min="1081" max="1081" width="14.44140625" style="28" bestFit="1" customWidth="1"/>
    <col min="1082" max="1082" width="13.88671875" style="28" bestFit="1" customWidth="1"/>
    <col min="1083" max="1083" width="10.109375" style="28" bestFit="1" customWidth="1"/>
    <col min="1084" max="1084" width="10" style="28" bestFit="1" customWidth="1"/>
    <col min="1085" max="1113" width="10.109375" style="28" bestFit="1" customWidth="1"/>
    <col min="1114" max="1114" width="9.33203125" style="28" bestFit="1" customWidth="1"/>
    <col min="1115" max="1115" width="8" style="28" bestFit="1" customWidth="1"/>
    <col min="1116" max="1116" width="7.109375" style="28" bestFit="1" customWidth="1"/>
    <col min="1117" max="1117" width="8.88671875" style="28" bestFit="1" customWidth="1"/>
    <col min="1118" max="1118" width="11.88671875" style="28" bestFit="1" customWidth="1"/>
    <col min="1119" max="1119" width="14.5546875" style="28" bestFit="1" customWidth="1"/>
    <col min="1120" max="1120" width="12.33203125" style="28" bestFit="1" customWidth="1"/>
    <col min="1121" max="1121" width="9.109375" style="28" bestFit="1" customWidth="1"/>
    <col min="1122" max="1122" width="11.44140625" style="28" bestFit="1" customWidth="1"/>
    <col min="1123" max="1123" width="9.109375" style="28" bestFit="1" customWidth="1"/>
    <col min="1124" max="1124" width="10.109375" style="28" bestFit="1" customWidth="1"/>
    <col min="1125" max="1125" width="9.109375" style="28" bestFit="1" customWidth="1"/>
    <col min="1126" max="1126" width="8.44140625" style="28" bestFit="1" customWidth="1"/>
    <col min="1127" max="1127" width="8.5546875" style="28" bestFit="1" customWidth="1"/>
    <col min="1128" max="1128" width="8.6640625" style="28" bestFit="1" customWidth="1"/>
    <col min="1129" max="1129" width="11.44140625" style="28" bestFit="1" customWidth="1"/>
    <col min="1130" max="1130" width="10.88671875" style="28" bestFit="1" customWidth="1"/>
    <col min="1131" max="1131" width="8.6640625" style="28" bestFit="1" customWidth="1"/>
    <col min="1132" max="1132" width="10.44140625" style="28" bestFit="1" customWidth="1"/>
    <col min="1133" max="1143" width="9.44140625" style="28" bestFit="1" customWidth="1"/>
    <col min="1144" max="1144" width="13.88671875" style="28" customWidth="1"/>
    <col min="1145" max="1145" width="22.44140625" style="28" bestFit="1" customWidth="1"/>
    <col min="1146" max="1146" width="28.88671875" style="28" customWidth="1"/>
    <col min="1147" max="1168" width="9.109375" style="28"/>
    <col min="1169" max="1169" width="9.33203125" style="28" bestFit="1" customWidth="1"/>
    <col min="1170" max="1258" width="9.109375" style="28"/>
    <col min="1259" max="1259" width="28.44140625" style="28" bestFit="1" customWidth="1"/>
    <col min="1260" max="1268" width="6.5546875" style="28" customWidth="1"/>
    <col min="1269" max="1269" width="42.44140625" style="28" customWidth="1"/>
    <col min="1270" max="1274" width="3.109375" style="28" customWidth="1"/>
    <col min="1275" max="1275" width="21.6640625" style="28" bestFit="1" customWidth="1"/>
    <col min="1276" max="1276" width="39.33203125" style="28" customWidth="1"/>
    <col min="1277" max="1277" width="19" style="28" bestFit="1" customWidth="1"/>
    <col min="1278" max="1278" width="22" style="28" bestFit="1" customWidth="1"/>
    <col min="1279" max="1279" width="13" style="28" bestFit="1" customWidth="1"/>
    <col min="1280" max="1280" width="91.33203125" style="28" bestFit="1" customWidth="1"/>
    <col min="1281" max="1281" width="13" style="28" bestFit="1" customWidth="1"/>
    <col min="1282" max="1284" width="11.44140625" style="28" bestFit="1" customWidth="1"/>
    <col min="1285" max="1285" width="12.109375" style="28" bestFit="1" customWidth="1"/>
    <col min="1286" max="1286" width="6" style="28" bestFit="1" customWidth="1"/>
    <col min="1287" max="1287" width="8.44140625" style="28" bestFit="1" customWidth="1"/>
    <col min="1288" max="1289" width="16.109375" style="28" bestFit="1" customWidth="1"/>
    <col min="1290" max="1292" width="11.44140625" style="28" bestFit="1" customWidth="1"/>
    <col min="1293" max="1293" width="16.109375" style="28" bestFit="1" customWidth="1"/>
    <col min="1294" max="1294" width="16.5546875" style="28" bestFit="1" customWidth="1"/>
    <col min="1295" max="1297" width="11.44140625" style="28" bestFit="1" customWidth="1"/>
    <col min="1298" max="1299" width="9.109375" style="28" bestFit="1" customWidth="1"/>
    <col min="1300" max="1300" width="7.44140625" style="28" customWidth="1"/>
    <col min="1301" max="1301" width="20.109375" style="28" customWidth="1"/>
    <col min="1302" max="1335" width="8.6640625" style="28" customWidth="1"/>
    <col min="1336" max="1336" width="21.5546875" style="28" bestFit="1" customWidth="1"/>
    <col min="1337" max="1337" width="14.44140625" style="28" bestFit="1" customWidth="1"/>
    <col min="1338" max="1338" width="13.88671875" style="28" bestFit="1" customWidth="1"/>
    <col min="1339" max="1339" width="10.109375" style="28" bestFit="1" customWidth="1"/>
    <col min="1340" max="1340" width="10" style="28" bestFit="1" customWidth="1"/>
    <col min="1341" max="1369" width="10.109375" style="28" bestFit="1" customWidth="1"/>
    <col min="1370" max="1370" width="9.33203125" style="28" bestFit="1" customWidth="1"/>
    <col min="1371" max="1371" width="8" style="28" bestFit="1" customWidth="1"/>
    <col min="1372" max="1372" width="7.109375" style="28" bestFit="1" customWidth="1"/>
    <col min="1373" max="1373" width="8.88671875" style="28" bestFit="1" customWidth="1"/>
    <col min="1374" max="1374" width="11.88671875" style="28" bestFit="1" customWidth="1"/>
    <col min="1375" max="1375" width="14.5546875" style="28" bestFit="1" customWidth="1"/>
    <col min="1376" max="1376" width="12.33203125" style="28" bestFit="1" customWidth="1"/>
    <col min="1377" max="1377" width="9.109375" style="28" bestFit="1" customWidth="1"/>
    <col min="1378" max="1378" width="11.44140625" style="28" bestFit="1" customWidth="1"/>
    <col min="1379" max="1379" width="9.109375" style="28" bestFit="1" customWidth="1"/>
    <col min="1380" max="1380" width="10.109375" style="28" bestFit="1" customWidth="1"/>
    <col min="1381" max="1381" width="9.109375" style="28" bestFit="1" customWidth="1"/>
    <col min="1382" max="1382" width="8.44140625" style="28" bestFit="1" customWidth="1"/>
    <col min="1383" max="1383" width="8.5546875" style="28" bestFit="1" customWidth="1"/>
    <col min="1384" max="1384" width="8.6640625" style="28" bestFit="1" customWidth="1"/>
    <col min="1385" max="1385" width="11.44140625" style="28" bestFit="1" customWidth="1"/>
    <col min="1386" max="1386" width="10.88671875" style="28" bestFit="1" customWidth="1"/>
    <col min="1387" max="1387" width="8.6640625" style="28" bestFit="1" customWidth="1"/>
    <col min="1388" max="1388" width="10.44140625" style="28" bestFit="1" customWidth="1"/>
    <col min="1389" max="1399" width="9.44140625" style="28" bestFit="1" customWidth="1"/>
    <col min="1400" max="1400" width="13.88671875" style="28" customWidth="1"/>
    <col min="1401" max="1401" width="22.44140625" style="28" bestFit="1" customWidth="1"/>
    <col min="1402" max="1402" width="28.88671875" style="28" customWidth="1"/>
    <col min="1403" max="1424" width="9.109375" style="28"/>
    <col min="1425" max="1425" width="9.33203125" style="28" bestFit="1" customWidth="1"/>
    <col min="1426" max="1514" width="9.109375" style="28"/>
    <col min="1515" max="1515" width="28.44140625" style="28" bestFit="1" customWidth="1"/>
    <col min="1516" max="1524" width="6.5546875" style="28" customWidth="1"/>
    <col min="1525" max="1525" width="42.44140625" style="28" customWidth="1"/>
    <col min="1526" max="1530" width="3.109375" style="28" customWidth="1"/>
    <col min="1531" max="1531" width="21.6640625" style="28" bestFit="1" customWidth="1"/>
    <col min="1532" max="1532" width="39.33203125" style="28" customWidth="1"/>
    <col min="1533" max="1533" width="19" style="28" bestFit="1" customWidth="1"/>
    <col min="1534" max="1534" width="22" style="28" bestFit="1" customWidth="1"/>
    <col min="1535" max="1535" width="13" style="28" bestFit="1" customWidth="1"/>
    <col min="1536" max="1536" width="91.33203125" style="28" bestFit="1" customWidth="1"/>
    <col min="1537" max="1537" width="13" style="28" bestFit="1" customWidth="1"/>
    <col min="1538" max="1540" width="11.44140625" style="28" bestFit="1" customWidth="1"/>
    <col min="1541" max="1541" width="12.109375" style="28" bestFit="1" customWidth="1"/>
    <col min="1542" max="1542" width="6" style="28" bestFit="1" customWidth="1"/>
    <col min="1543" max="1543" width="8.44140625" style="28" bestFit="1" customWidth="1"/>
    <col min="1544" max="1545" width="16.109375" style="28" bestFit="1" customWidth="1"/>
    <col min="1546" max="1548" width="11.44140625" style="28" bestFit="1" customWidth="1"/>
    <col min="1549" max="1549" width="16.109375" style="28" bestFit="1" customWidth="1"/>
    <col min="1550" max="1550" width="16.5546875" style="28" bestFit="1" customWidth="1"/>
    <col min="1551" max="1553" width="11.44140625" style="28" bestFit="1" customWidth="1"/>
    <col min="1554" max="1555" width="9.109375" style="28" bestFit="1" customWidth="1"/>
    <col min="1556" max="1556" width="7.44140625" style="28" customWidth="1"/>
    <col min="1557" max="1557" width="20.109375" style="28" customWidth="1"/>
    <col min="1558" max="1591" width="8.6640625" style="28" customWidth="1"/>
    <col min="1592" max="1592" width="21.5546875" style="28" bestFit="1" customWidth="1"/>
    <col min="1593" max="1593" width="14.44140625" style="28" bestFit="1" customWidth="1"/>
    <col min="1594" max="1594" width="13.88671875" style="28" bestFit="1" customWidth="1"/>
    <col min="1595" max="1595" width="10.109375" style="28" bestFit="1" customWidth="1"/>
    <col min="1596" max="1596" width="10" style="28" bestFit="1" customWidth="1"/>
    <col min="1597" max="1625" width="10.109375" style="28" bestFit="1" customWidth="1"/>
    <col min="1626" max="1626" width="9.33203125" style="28" bestFit="1" customWidth="1"/>
    <col min="1627" max="1627" width="8" style="28" bestFit="1" customWidth="1"/>
    <col min="1628" max="1628" width="7.109375" style="28" bestFit="1" customWidth="1"/>
    <col min="1629" max="1629" width="8.88671875" style="28" bestFit="1" customWidth="1"/>
    <col min="1630" max="1630" width="11.88671875" style="28" bestFit="1" customWidth="1"/>
    <col min="1631" max="1631" width="14.5546875" style="28" bestFit="1" customWidth="1"/>
    <col min="1632" max="1632" width="12.33203125" style="28" bestFit="1" customWidth="1"/>
    <col min="1633" max="1633" width="9.109375" style="28" bestFit="1" customWidth="1"/>
    <col min="1634" max="1634" width="11.44140625" style="28" bestFit="1" customWidth="1"/>
    <col min="1635" max="1635" width="9.109375" style="28" bestFit="1" customWidth="1"/>
    <col min="1636" max="1636" width="10.109375" style="28" bestFit="1" customWidth="1"/>
    <col min="1637" max="1637" width="9.109375" style="28" bestFit="1" customWidth="1"/>
    <col min="1638" max="1638" width="8.44140625" style="28" bestFit="1" customWidth="1"/>
    <col min="1639" max="1639" width="8.5546875" style="28" bestFit="1" customWidth="1"/>
    <col min="1640" max="1640" width="8.6640625" style="28" bestFit="1" customWidth="1"/>
    <col min="1641" max="1641" width="11.44140625" style="28" bestFit="1" customWidth="1"/>
    <col min="1642" max="1642" width="10.88671875" style="28" bestFit="1" customWidth="1"/>
    <col min="1643" max="1643" width="8.6640625" style="28" bestFit="1" customWidth="1"/>
    <col min="1644" max="1644" width="10.44140625" style="28" bestFit="1" customWidth="1"/>
    <col min="1645" max="1655" width="9.44140625" style="28" bestFit="1" customWidth="1"/>
    <col min="1656" max="1656" width="13.88671875" style="28" customWidth="1"/>
    <col min="1657" max="1657" width="22.44140625" style="28" bestFit="1" customWidth="1"/>
    <col min="1658" max="1658" width="28.88671875" style="28" customWidth="1"/>
    <col min="1659" max="1680" width="9.109375" style="28"/>
    <col min="1681" max="1681" width="9.33203125" style="28" bestFit="1" customWidth="1"/>
    <col min="1682" max="1770" width="9.109375" style="28"/>
    <col min="1771" max="1771" width="28.44140625" style="28" bestFit="1" customWidth="1"/>
    <col min="1772" max="1780" width="6.5546875" style="28" customWidth="1"/>
    <col min="1781" max="1781" width="42.44140625" style="28" customWidth="1"/>
    <col min="1782" max="1786" width="3.109375" style="28" customWidth="1"/>
    <col min="1787" max="1787" width="21.6640625" style="28" bestFit="1" customWidth="1"/>
    <col min="1788" max="1788" width="39.33203125" style="28" customWidth="1"/>
    <col min="1789" max="1789" width="19" style="28" bestFit="1" customWidth="1"/>
    <col min="1790" max="1790" width="22" style="28" bestFit="1" customWidth="1"/>
    <col min="1791" max="1791" width="13" style="28" bestFit="1" customWidth="1"/>
    <col min="1792" max="1792" width="91.33203125" style="28" bestFit="1" customWidth="1"/>
    <col min="1793" max="1793" width="13" style="28" bestFit="1" customWidth="1"/>
    <col min="1794" max="1796" width="11.44140625" style="28" bestFit="1" customWidth="1"/>
    <col min="1797" max="1797" width="12.109375" style="28" bestFit="1" customWidth="1"/>
    <col min="1798" max="1798" width="6" style="28" bestFit="1" customWidth="1"/>
    <col min="1799" max="1799" width="8.44140625" style="28" bestFit="1" customWidth="1"/>
    <col min="1800" max="1801" width="16.109375" style="28" bestFit="1" customWidth="1"/>
    <col min="1802" max="1804" width="11.44140625" style="28" bestFit="1" customWidth="1"/>
    <col min="1805" max="1805" width="16.109375" style="28" bestFit="1" customWidth="1"/>
    <col min="1806" max="1806" width="16.5546875" style="28" bestFit="1" customWidth="1"/>
    <col min="1807" max="1809" width="11.44140625" style="28" bestFit="1" customWidth="1"/>
    <col min="1810" max="1811" width="9.109375" style="28" bestFit="1" customWidth="1"/>
    <col min="1812" max="1812" width="7.44140625" style="28" customWidth="1"/>
    <col min="1813" max="1813" width="20.109375" style="28" customWidth="1"/>
    <col min="1814" max="1847" width="8.6640625" style="28" customWidth="1"/>
    <col min="1848" max="1848" width="21.5546875" style="28" bestFit="1" customWidth="1"/>
    <col min="1849" max="1849" width="14.44140625" style="28" bestFit="1" customWidth="1"/>
    <col min="1850" max="1850" width="13.88671875" style="28" bestFit="1" customWidth="1"/>
    <col min="1851" max="1851" width="10.109375" style="28" bestFit="1" customWidth="1"/>
    <col min="1852" max="1852" width="10" style="28" bestFit="1" customWidth="1"/>
    <col min="1853" max="1881" width="10.109375" style="28" bestFit="1" customWidth="1"/>
    <col min="1882" max="1882" width="9.33203125" style="28" bestFit="1" customWidth="1"/>
    <col min="1883" max="1883" width="8" style="28" bestFit="1" customWidth="1"/>
    <col min="1884" max="1884" width="7.109375" style="28" bestFit="1" customWidth="1"/>
    <col min="1885" max="1885" width="8.88671875" style="28" bestFit="1" customWidth="1"/>
    <col min="1886" max="1886" width="11.88671875" style="28" bestFit="1" customWidth="1"/>
    <col min="1887" max="1887" width="14.5546875" style="28" bestFit="1" customWidth="1"/>
    <col min="1888" max="1888" width="12.33203125" style="28" bestFit="1" customWidth="1"/>
    <col min="1889" max="1889" width="9.109375" style="28" bestFit="1" customWidth="1"/>
    <col min="1890" max="1890" width="11.44140625" style="28" bestFit="1" customWidth="1"/>
    <col min="1891" max="1891" width="9.109375" style="28" bestFit="1" customWidth="1"/>
    <col min="1892" max="1892" width="10.109375" style="28" bestFit="1" customWidth="1"/>
    <col min="1893" max="1893" width="9.109375" style="28" bestFit="1" customWidth="1"/>
    <col min="1894" max="1894" width="8.44140625" style="28" bestFit="1" customWidth="1"/>
    <col min="1895" max="1895" width="8.5546875" style="28" bestFit="1" customWidth="1"/>
    <col min="1896" max="1896" width="8.6640625" style="28" bestFit="1" customWidth="1"/>
    <col min="1897" max="1897" width="11.44140625" style="28" bestFit="1" customWidth="1"/>
    <col min="1898" max="1898" width="10.88671875" style="28" bestFit="1" customWidth="1"/>
    <col min="1899" max="1899" width="8.6640625" style="28" bestFit="1" customWidth="1"/>
    <col min="1900" max="1900" width="10.44140625" style="28" bestFit="1" customWidth="1"/>
    <col min="1901" max="1911" width="9.44140625" style="28" bestFit="1" customWidth="1"/>
    <col min="1912" max="1912" width="13.88671875" style="28" customWidth="1"/>
    <col min="1913" max="1913" width="22.44140625" style="28" bestFit="1" customWidth="1"/>
    <col min="1914" max="1914" width="28.88671875" style="28" customWidth="1"/>
    <col min="1915" max="1936" width="9.109375" style="28"/>
    <col min="1937" max="1937" width="9.33203125" style="28" bestFit="1" customWidth="1"/>
    <col min="1938" max="2026" width="9.109375" style="28"/>
    <col min="2027" max="2027" width="28.44140625" style="28" bestFit="1" customWidth="1"/>
    <col min="2028" max="2036" width="6.5546875" style="28" customWidth="1"/>
    <col min="2037" max="2037" width="42.44140625" style="28" customWidth="1"/>
    <col min="2038" max="2042" width="3.109375" style="28" customWidth="1"/>
    <col min="2043" max="2043" width="21.6640625" style="28" bestFit="1" customWidth="1"/>
    <col min="2044" max="2044" width="39.33203125" style="28" customWidth="1"/>
    <col min="2045" max="2045" width="19" style="28" bestFit="1" customWidth="1"/>
    <col min="2046" max="2046" width="22" style="28" bestFit="1" customWidth="1"/>
    <col min="2047" max="2047" width="13" style="28" bestFit="1" customWidth="1"/>
    <col min="2048" max="2048" width="91.33203125" style="28" bestFit="1" customWidth="1"/>
    <col min="2049" max="2049" width="13" style="28" bestFit="1" customWidth="1"/>
    <col min="2050" max="2052" width="11.44140625" style="28" bestFit="1" customWidth="1"/>
    <col min="2053" max="2053" width="12.109375" style="28" bestFit="1" customWidth="1"/>
    <col min="2054" max="2054" width="6" style="28" bestFit="1" customWidth="1"/>
    <col min="2055" max="2055" width="8.44140625" style="28" bestFit="1" customWidth="1"/>
    <col min="2056" max="2057" width="16.109375" style="28" bestFit="1" customWidth="1"/>
    <col min="2058" max="2060" width="11.44140625" style="28" bestFit="1" customWidth="1"/>
    <col min="2061" max="2061" width="16.109375" style="28" bestFit="1" customWidth="1"/>
    <col min="2062" max="2062" width="16.5546875" style="28" bestFit="1" customWidth="1"/>
    <col min="2063" max="2065" width="11.44140625" style="28" bestFit="1" customWidth="1"/>
    <col min="2066" max="2067" width="9.109375" style="28" bestFit="1" customWidth="1"/>
    <col min="2068" max="2068" width="7.44140625" style="28" customWidth="1"/>
    <col min="2069" max="2069" width="20.109375" style="28" customWidth="1"/>
    <col min="2070" max="2103" width="8.6640625" style="28" customWidth="1"/>
    <col min="2104" max="2104" width="21.5546875" style="28" bestFit="1" customWidth="1"/>
    <col min="2105" max="2105" width="14.44140625" style="28" bestFit="1" customWidth="1"/>
    <col min="2106" max="2106" width="13.88671875" style="28" bestFit="1" customWidth="1"/>
    <col min="2107" max="2107" width="10.109375" style="28" bestFit="1" customWidth="1"/>
    <col min="2108" max="2108" width="10" style="28" bestFit="1" customWidth="1"/>
    <col min="2109" max="2137" width="10.109375" style="28" bestFit="1" customWidth="1"/>
    <col min="2138" max="2138" width="9.33203125" style="28" bestFit="1" customWidth="1"/>
    <col min="2139" max="2139" width="8" style="28" bestFit="1" customWidth="1"/>
    <col min="2140" max="2140" width="7.109375" style="28" bestFit="1" customWidth="1"/>
    <col min="2141" max="2141" width="8.88671875" style="28" bestFit="1" customWidth="1"/>
    <col min="2142" max="2142" width="11.88671875" style="28" bestFit="1" customWidth="1"/>
    <col min="2143" max="2143" width="14.5546875" style="28" bestFit="1" customWidth="1"/>
    <col min="2144" max="2144" width="12.33203125" style="28" bestFit="1" customWidth="1"/>
    <col min="2145" max="2145" width="9.109375" style="28" bestFit="1" customWidth="1"/>
    <col min="2146" max="2146" width="11.44140625" style="28" bestFit="1" customWidth="1"/>
    <col min="2147" max="2147" width="9.109375" style="28" bestFit="1" customWidth="1"/>
    <col min="2148" max="2148" width="10.109375" style="28" bestFit="1" customWidth="1"/>
    <col min="2149" max="2149" width="9.109375" style="28" bestFit="1" customWidth="1"/>
    <col min="2150" max="2150" width="8.44140625" style="28" bestFit="1" customWidth="1"/>
    <col min="2151" max="2151" width="8.5546875" style="28" bestFit="1" customWidth="1"/>
    <col min="2152" max="2152" width="8.6640625" style="28" bestFit="1" customWidth="1"/>
    <col min="2153" max="2153" width="11.44140625" style="28" bestFit="1" customWidth="1"/>
    <col min="2154" max="2154" width="10.88671875" style="28" bestFit="1" customWidth="1"/>
    <col min="2155" max="2155" width="8.6640625" style="28" bestFit="1" customWidth="1"/>
    <col min="2156" max="2156" width="10.44140625" style="28" bestFit="1" customWidth="1"/>
    <col min="2157" max="2167" width="9.44140625" style="28" bestFit="1" customWidth="1"/>
    <col min="2168" max="2168" width="13.88671875" style="28" customWidth="1"/>
    <col min="2169" max="2169" width="22.44140625" style="28" bestFit="1" customWidth="1"/>
    <col min="2170" max="2170" width="28.88671875" style="28" customWidth="1"/>
    <col min="2171" max="2192" width="9.109375" style="28"/>
    <col min="2193" max="2193" width="9.33203125" style="28" bestFit="1" customWidth="1"/>
    <col min="2194" max="2282" width="9.109375" style="28"/>
    <col min="2283" max="2283" width="28.44140625" style="28" bestFit="1" customWidth="1"/>
    <col min="2284" max="2292" width="6.5546875" style="28" customWidth="1"/>
    <col min="2293" max="2293" width="42.44140625" style="28" customWidth="1"/>
    <col min="2294" max="2298" width="3.109375" style="28" customWidth="1"/>
    <col min="2299" max="2299" width="21.6640625" style="28" bestFit="1" customWidth="1"/>
    <col min="2300" max="2300" width="39.33203125" style="28" customWidth="1"/>
    <col min="2301" max="2301" width="19" style="28" bestFit="1" customWidth="1"/>
    <col min="2302" max="2302" width="22" style="28" bestFit="1" customWidth="1"/>
    <col min="2303" max="2303" width="13" style="28" bestFit="1" customWidth="1"/>
    <col min="2304" max="2304" width="91.33203125" style="28" bestFit="1" customWidth="1"/>
    <col min="2305" max="2305" width="13" style="28" bestFit="1" customWidth="1"/>
    <col min="2306" max="2308" width="11.44140625" style="28" bestFit="1" customWidth="1"/>
    <col min="2309" max="2309" width="12.109375" style="28" bestFit="1" customWidth="1"/>
    <col min="2310" max="2310" width="6" style="28" bestFit="1" customWidth="1"/>
    <col min="2311" max="2311" width="8.44140625" style="28" bestFit="1" customWidth="1"/>
    <col min="2312" max="2313" width="16.109375" style="28" bestFit="1" customWidth="1"/>
    <col min="2314" max="2316" width="11.44140625" style="28" bestFit="1" customWidth="1"/>
    <col min="2317" max="2317" width="16.109375" style="28" bestFit="1" customWidth="1"/>
    <col min="2318" max="2318" width="16.5546875" style="28" bestFit="1" customWidth="1"/>
    <col min="2319" max="2321" width="11.44140625" style="28" bestFit="1" customWidth="1"/>
    <col min="2322" max="2323" width="9.109375" style="28" bestFit="1" customWidth="1"/>
    <col min="2324" max="2324" width="7.44140625" style="28" customWidth="1"/>
    <col min="2325" max="2325" width="20.109375" style="28" customWidth="1"/>
    <col min="2326" max="2359" width="8.6640625" style="28" customWidth="1"/>
    <col min="2360" max="2360" width="21.5546875" style="28" bestFit="1" customWidth="1"/>
    <col min="2361" max="2361" width="14.44140625" style="28" bestFit="1" customWidth="1"/>
    <col min="2362" max="2362" width="13.88671875" style="28" bestFit="1" customWidth="1"/>
    <col min="2363" max="2363" width="10.109375" style="28" bestFit="1" customWidth="1"/>
    <col min="2364" max="2364" width="10" style="28" bestFit="1" customWidth="1"/>
    <col min="2365" max="2393" width="10.109375" style="28" bestFit="1" customWidth="1"/>
    <col min="2394" max="2394" width="9.33203125" style="28" bestFit="1" customWidth="1"/>
    <col min="2395" max="2395" width="8" style="28" bestFit="1" customWidth="1"/>
    <col min="2396" max="2396" width="7.109375" style="28" bestFit="1" customWidth="1"/>
    <col min="2397" max="2397" width="8.88671875" style="28" bestFit="1" customWidth="1"/>
    <col min="2398" max="2398" width="11.88671875" style="28" bestFit="1" customWidth="1"/>
    <col min="2399" max="2399" width="14.5546875" style="28" bestFit="1" customWidth="1"/>
    <col min="2400" max="2400" width="12.33203125" style="28" bestFit="1" customWidth="1"/>
    <col min="2401" max="2401" width="9.109375" style="28" bestFit="1" customWidth="1"/>
    <col min="2402" max="2402" width="11.44140625" style="28" bestFit="1" customWidth="1"/>
    <col min="2403" max="2403" width="9.109375" style="28" bestFit="1" customWidth="1"/>
    <col min="2404" max="2404" width="10.109375" style="28" bestFit="1" customWidth="1"/>
    <col min="2405" max="2405" width="9.109375" style="28" bestFit="1" customWidth="1"/>
    <col min="2406" max="2406" width="8.44140625" style="28" bestFit="1" customWidth="1"/>
    <col min="2407" max="2407" width="8.5546875" style="28" bestFit="1" customWidth="1"/>
    <col min="2408" max="2408" width="8.6640625" style="28" bestFit="1" customWidth="1"/>
    <col min="2409" max="2409" width="11.44140625" style="28" bestFit="1" customWidth="1"/>
    <col min="2410" max="2410" width="10.88671875" style="28" bestFit="1" customWidth="1"/>
    <col min="2411" max="2411" width="8.6640625" style="28" bestFit="1" customWidth="1"/>
    <col min="2412" max="2412" width="10.44140625" style="28" bestFit="1" customWidth="1"/>
    <col min="2413" max="2423" width="9.44140625" style="28" bestFit="1" customWidth="1"/>
    <col min="2424" max="2424" width="13.88671875" style="28" customWidth="1"/>
    <col min="2425" max="2425" width="22.44140625" style="28" bestFit="1" customWidth="1"/>
    <col min="2426" max="2426" width="28.88671875" style="28" customWidth="1"/>
    <col min="2427" max="2448" width="9.109375" style="28"/>
    <col min="2449" max="2449" width="9.33203125" style="28" bestFit="1" customWidth="1"/>
    <col min="2450" max="2538" width="9.109375" style="28"/>
    <col min="2539" max="2539" width="28.44140625" style="28" bestFit="1" customWidth="1"/>
    <col min="2540" max="2548" width="6.5546875" style="28" customWidth="1"/>
    <col min="2549" max="2549" width="42.44140625" style="28" customWidth="1"/>
    <col min="2550" max="2554" width="3.109375" style="28" customWidth="1"/>
    <col min="2555" max="2555" width="21.6640625" style="28" bestFit="1" customWidth="1"/>
    <col min="2556" max="2556" width="39.33203125" style="28" customWidth="1"/>
    <col min="2557" max="2557" width="19" style="28" bestFit="1" customWidth="1"/>
    <col min="2558" max="2558" width="22" style="28" bestFit="1" customWidth="1"/>
    <col min="2559" max="2559" width="13" style="28" bestFit="1" customWidth="1"/>
    <col min="2560" max="2560" width="91.33203125" style="28" bestFit="1" customWidth="1"/>
    <col min="2561" max="2561" width="13" style="28" bestFit="1" customWidth="1"/>
    <col min="2562" max="2564" width="11.44140625" style="28" bestFit="1" customWidth="1"/>
    <col min="2565" max="2565" width="12.109375" style="28" bestFit="1" customWidth="1"/>
    <col min="2566" max="2566" width="6" style="28" bestFit="1" customWidth="1"/>
    <col min="2567" max="2567" width="8.44140625" style="28" bestFit="1" customWidth="1"/>
    <col min="2568" max="2569" width="16.109375" style="28" bestFit="1" customWidth="1"/>
    <col min="2570" max="2572" width="11.44140625" style="28" bestFit="1" customWidth="1"/>
    <col min="2573" max="2573" width="16.109375" style="28" bestFit="1" customWidth="1"/>
    <col min="2574" max="2574" width="16.5546875" style="28" bestFit="1" customWidth="1"/>
    <col min="2575" max="2577" width="11.44140625" style="28" bestFit="1" customWidth="1"/>
    <col min="2578" max="2579" width="9.109375" style="28" bestFit="1" customWidth="1"/>
    <col min="2580" max="2580" width="7.44140625" style="28" customWidth="1"/>
    <col min="2581" max="2581" width="20.109375" style="28" customWidth="1"/>
    <col min="2582" max="2615" width="8.6640625" style="28" customWidth="1"/>
    <col min="2616" max="2616" width="21.5546875" style="28" bestFit="1" customWidth="1"/>
    <col min="2617" max="2617" width="14.44140625" style="28" bestFit="1" customWidth="1"/>
    <col min="2618" max="2618" width="13.88671875" style="28" bestFit="1" customWidth="1"/>
    <col min="2619" max="2619" width="10.109375" style="28" bestFit="1" customWidth="1"/>
    <col min="2620" max="2620" width="10" style="28" bestFit="1" customWidth="1"/>
    <col min="2621" max="2649" width="10.109375" style="28" bestFit="1" customWidth="1"/>
    <col min="2650" max="2650" width="9.33203125" style="28" bestFit="1" customWidth="1"/>
    <col min="2651" max="2651" width="8" style="28" bestFit="1" customWidth="1"/>
    <col min="2652" max="2652" width="7.109375" style="28" bestFit="1" customWidth="1"/>
    <col min="2653" max="2653" width="8.88671875" style="28" bestFit="1" customWidth="1"/>
    <col min="2654" max="2654" width="11.88671875" style="28" bestFit="1" customWidth="1"/>
    <col min="2655" max="2655" width="14.5546875" style="28" bestFit="1" customWidth="1"/>
    <col min="2656" max="2656" width="12.33203125" style="28" bestFit="1" customWidth="1"/>
    <col min="2657" max="2657" width="9.109375" style="28" bestFit="1" customWidth="1"/>
    <col min="2658" max="2658" width="11.44140625" style="28" bestFit="1" customWidth="1"/>
    <col min="2659" max="2659" width="9.109375" style="28" bestFit="1" customWidth="1"/>
    <col min="2660" max="2660" width="10.109375" style="28" bestFit="1" customWidth="1"/>
    <col min="2661" max="2661" width="9.109375" style="28" bestFit="1" customWidth="1"/>
    <col min="2662" max="2662" width="8.44140625" style="28" bestFit="1" customWidth="1"/>
    <col min="2663" max="2663" width="8.5546875" style="28" bestFit="1" customWidth="1"/>
    <col min="2664" max="2664" width="8.6640625" style="28" bestFit="1" customWidth="1"/>
    <col min="2665" max="2665" width="11.44140625" style="28" bestFit="1" customWidth="1"/>
    <col min="2666" max="2666" width="10.88671875" style="28" bestFit="1" customWidth="1"/>
    <col min="2667" max="2667" width="8.6640625" style="28" bestFit="1" customWidth="1"/>
    <col min="2668" max="2668" width="10.44140625" style="28" bestFit="1" customWidth="1"/>
    <col min="2669" max="2679" width="9.44140625" style="28" bestFit="1" customWidth="1"/>
    <col min="2680" max="2680" width="13.88671875" style="28" customWidth="1"/>
    <col min="2681" max="2681" width="22.44140625" style="28" bestFit="1" customWidth="1"/>
    <col min="2682" max="2682" width="28.88671875" style="28" customWidth="1"/>
    <col min="2683" max="2704" width="9.109375" style="28"/>
    <col min="2705" max="2705" width="9.33203125" style="28" bestFit="1" customWidth="1"/>
    <col min="2706" max="2794" width="9.109375" style="28"/>
    <col min="2795" max="2795" width="28.44140625" style="28" bestFit="1" customWidth="1"/>
    <col min="2796" max="2804" width="6.5546875" style="28" customWidth="1"/>
    <col min="2805" max="2805" width="42.44140625" style="28" customWidth="1"/>
    <col min="2806" max="2810" width="3.109375" style="28" customWidth="1"/>
    <col min="2811" max="2811" width="21.6640625" style="28" bestFit="1" customWidth="1"/>
    <col min="2812" max="2812" width="39.33203125" style="28" customWidth="1"/>
    <col min="2813" max="2813" width="19" style="28" bestFit="1" customWidth="1"/>
    <col min="2814" max="2814" width="22" style="28" bestFit="1" customWidth="1"/>
    <col min="2815" max="2815" width="13" style="28" bestFit="1" customWidth="1"/>
    <col min="2816" max="2816" width="91.33203125" style="28" bestFit="1" customWidth="1"/>
    <col min="2817" max="2817" width="13" style="28" bestFit="1" customWidth="1"/>
    <col min="2818" max="2820" width="11.44140625" style="28" bestFit="1" customWidth="1"/>
    <col min="2821" max="2821" width="12.109375" style="28" bestFit="1" customWidth="1"/>
    <col min="2822" max="2822" width="6" style="28" bestFit="1" customWidth="1"/>
    <col min="2823" max="2823" width="8.44140625" style="28" bestFit="1" customWidth="1"/>
    <col min="2824" max="2825" width="16.109375" style="28" bestFit="1" customWidth="1"/>
    <col min="2826" max="2828" width="11.44140625" style="28" bestFit="1" customWidth="1"/>
    <col min="2829" max="2829" width="16.109375" style="28" bestFit="1" customWidth="1"/>
    <col min="2830" max="2830" width="16.5546875" style="28" bestFit="1" customWidth="1"/>
    <col min="2831" max="2833" width="11.44140625" style="28" bestFit="1" customWidth="1"/>
    <col min="2834" max="2835" width="9.109375" style="28" bestFit="1" customWidth="1"/>
    <col min="2836" max="2836" width="7.44140625" style="28" customWidth="1"/>
    <col min="2837" max="2837" width="20.109375" style="28" customWidth="1"/>
    <col min="2838" max="2871" width="8.6640625" style="28" customWidth="1"/>
    <col min="2872" max="2872" width="21.5546875" style="28" bestFit="1" customWidth="1"/>
    <col min="2873" max="2873" width="14.44140625" style="28" bestFit="1" customWidth="1"/>
    <col min="2874" max="2874" width="13.88671875" style="28" bestFit="1" customWidth="1"/>
    <col min="2875" max="2875" width="10.109375" style="28" bestFit="1" customWidth="1"/>
    <col min="2876" max="2876" width="10" style="28" bestFit="1" customWidth="1"/>
    <col min="2877" max="2905" width="10.109375" style="28" bestFit="1" customWidth="1"/>
    <col min="2906" max="2906" width="9.33203125" style="28" bestFit="1" customWidth="1"/>
    <col min="2907" max="2907" width="8" style="28" bestFit="1" customWidth="1"/>
    <col min="2908" max="2908" width="7.109375" style="28" bestFit="1" customWidth="1"/>
    <col min="2909" max="2909" width="8.88671875" style="28" bestFit="1" customWidth="1"/>
    <col min="2910" max="2910" width="11.88671875" style="28" bestFit="1" customWidth="1"/>
    <col min="2911" max="2911" width="14.5546875" style="28" bestFit="1" customWidth="1"/>
    <col min="2912" max="2912" width="12.33203125" style="28" bestFit="1" customWidth="1"/>
    <col min="2913" max="2913" width="9.109375" style="28" bestFit="1" customWidth="1"/>
    <col min="2914" max="2914" width="11.44140625" style="28" bestFit="1" customWidth="1"/>
    <col min="2915" max="2915" width="9.109375" style="28" bestFit="1" customWidth="1"/>
    <col min="2916" max="2916" width="10.109375" style="28" bestFit="1" customWidth="1"/>
    <col min="2917" max="2917" width="9.109375" style="28" bestFit="1" customWidth="1"/>
    <col min="2918" max="2918" width="8.44140625" style="28" bestFit="1" customWidth="1"/>
    <col min="2919" max="2919" width="8.5546875" style="28" bestFit="1" customWidth="1"/>
    <col min="2920" max="2920" width="8.6640625" style="28" bestFit="1" customWidth="1"/>
    <col min="2921" max="2921" width="11.44140625" style="28" bestFit="1" customWidth="1"/>
    <col min="2922" max="2922" width="10.88671875" style="28" bestFit="1" customWidth="1"/>
    <col min="2923" max="2923" width="8.6640625" style="28" bestFit="1" customWidth="1"/>
    <col min="2924" max="2924" width="10.44140625" style="28" bestFit="1" customWidth="1"/>
    <col min="2925" max="2935" width="9.44140625" style="28" bestFit="1" customWidth="1"/>
    <col min="2936" max="2936" width="13.88671875" style="28" customWidth="1"/>
    <col min="2937" max="2937" width="22.44140625" style="28" bestFit="1" customWidth="1"/>
    <col min="2938" max="2938" width="28.88671875" style="28" customWidth="1"/>
    <col min="2939" max="2960" width="9.109375" style="28"/>
    <col min="2961" max="2961" width="9.33203125" style="28" bestFit="1" customWidth="1"/>
    <col min="2962" max="3050" width="9.109375" style="28"/>
    <col min="3051" max="3051" width="28.44140625" style="28" bestFit="1" customWidth="1"/>
    <col min="3052" max="3060" width="6.5546875" style="28" customWidth="1"/>
    <col min="3061" max="3061" width="42.44140625" style="28" customWidth="1"/>
    <col min="3062" max="3066" width="3.109375" style="28" customWidth="1"/>
    <col min="3067" max="3067" width="21.6640625" style="28" bestFit="1" customWidth="1"/>
    <col min="3068" max="3068" width="39.33203125" style="28" customWidth="1"/>
    <col min="3069" max="3069" width="19" style="28" bestFit="1" customWidth="1"/>
    <col min="3070" max="3070" width="22" style="28" bestFit="1" customWidth="1"/>
    <col min="3071" max="3071" width="13" style="28" bestFit="1" customWidth="1"/>
    <col min="3072" max="3072" width="91.33203125" style="28" bestFit="1" customWidth="1"/>
    <col min="3073" max="3073" width="13" style="28" bestFit="1" customWidth="1"/>
    <col min="3074" max="3076" width="11.44140625" style="28" bestFit="1" customWidth="1"/>
    <col min="3077" max="3077" width="12.109375" style="28" bestFit="1" customWidth="1"/>
    <col min="3078" max="3078" width="6" style="28" bestFit="1" customWidth="1"/>
    <col min="3079" max="3079" width="8.44140625" style="28" bestFit="1" customWidth="1"/>
    <col min="3080" max="3081" width="16.109375" style="28" bestFit="1" customWidth="1"/>
    <col min="3082" max="3084" width="11.44140625" style="28" bestFit="1" customWidth="1"/>
    <col min="3085" max="3085" width="16.109375" style="28" bestFit="1" customWidth="1"/>
    <col min="3086" max="3086" width="16.5546875" style="28" bestFit="1" customWidth="1"/>
    <col min="3087" max="3089" width="11.44140625" style="28" bestFit="1" customWidth="1"/>
    <col min="3090" max="3091" width="9.109375" style="28" bestFit="1" customWidth="1"/>
    <col min="3092" max="3092" width="7.44140625" style="28" customWidth="1"/>
    <col min="3093" max="3093" width="20.109375" style="28" customWidth="1"/>
    <col min="3094" max="3127" width="8.6640625" style="28" customWidth="1"/>
    <col min="3128" max="3128" width="21.5546875" style="28" bestFit="1" customWidth="1"/>
    <col min="3129" max="3129" width="14.44140625" style="28" bestFit="1" customWidth="1"/>
    <col min="3130" max="3130" width="13.88671875" style="28" bestFit="1" customWidth="1"/>
    <col min="3131" max="3131" width="10.109375" style="28" bestFit="1" customWidth="1"/>
    <col min="3132" max="3132" width="10" style="28" bestFit="1" customWidth="1"/>
    <col min="3133" max="3161" width="10.109375" style="28" bestFit="1" customWidth="1"/>
    <col min="3162" max="3162" width="9.33203125" style="28" bestFit="1" customWidth="1"/>
    <col min="3163" max="3163" width="8" style="28" bestFit="1" customWidth="1"/>
    <col min="3164" max="3164" width="7.109375" style="28" bestFit="1" customWidth="1"/>
    <col min="3165" max="3165" width="8.88671875" style="28" bestFit="1" customWidth="1"/>
    <col min="3166" max="3166" width="11.88671875" style="28" bestFit="1" customWidth="1"/>
    <col min="3167" max="3167" width="14.5546875" style="28" bestFit="1" customWidth="1"/>
    <col min="3168" max="3168" width="12.33203125" style="28" bestFit="1" customWidth="1"/>
    <col min="3169" max="3169" width="9.109375" style="28" bestFit="1" customWidth="1"/>
    <col min="3170" max="3170" width="11.44140625" style="28" bestFit="1" customWidth="1"/>
    <col min="3171" max="3171" width="9.109375" style="28" bestFit="1" customWidth="1"/>
    <col min="3172" max="3172" width="10.109375" style="28" bestFit="1" customWidth="1"/>
    <col min="3173" max="3173" width="9.109375" style="28" bestFit="1" customWidth="1"/>
    <col min="3174" max="3174" width="8.44140625" style="28" bestFit="1" customWidth="1"/>
    <col min="3175" max="3175" width="8.5546875" style="28" bestFit="1" customWidth="1"/>
    <col min="3176" max="3176" width="8.6640625" style="28" bestFit="1" customWidth="1"/>
    <col min="3177" max="3177" width="11.44140625" style="28" bestFit="1" customWidth="1"/>
    <col min="3178" max="3178" width="10.88671875" style="28" bestFit="1" customWidth="1"/>
    <col min="3179" max="3179" width="8.6640625" style="28" bestFit="1" customWidth="1"/>
    <col min="3180" max="3180" width="10.44140625" style="28" bestFit="1" customWidth="1"/>
    <col min="3181" max="3191" width="9.44140625" style="28" bestFit="1" customWidth="1"/>
    <col min="3192" max="3192" width="13.88671875" style="28" customWidth="1"/>
    <col min="3193" max="3193" width="22.44140625" style="28" bestFit="1" customWidth="1"/>
    <col min="3194" max="3194" width="28.88671875" style="28" customWidth="1"/>
    <col min="3195" max="3216" width="9.109375" style="28"/>
    <col min="3217" max="3217" width="9.33203125" style="28" bestFit="1" customWidth="1"/>
    <col min="3218" max="3306" width="9.109375" style="28"/>
    <col min="3307" max="3307" width="28.44140625" style="28" bestFit="1" customWidth="1"/>
    <col min="3308" max="3316" width="6.5546875" style="28" customWidth="1"/>
    <col min="3317" max="3317" width="42.44140625" style="28" customWidth="1"/>
    <col min="3318" max="3322" width="3.109375" style="28" customWidth="1"/>
    <col min="3323" max="3323" width="21.6640625" style="28" bestFit="1" customWidth="1"/>
    <col min="3324" max="3324" width="39.33203125" style="28" customWidth="1"/>
    <col min="3325" max="3325" width="19" style="28" bestFit="1" customWidth="1"/>
    <col min="3326" max="3326" width="22" style="28" bestFit="1" customWidth="1"/>
    <col min="3327" max="3327" width="13" style="28" bestFit="1" customWidth="1"/>
    <col min="3328" max="3328" width="91.33203125" style="28" bestFit="1" customWidth="1"/>
    <col min="3329" max="3329" width="13" style="28" bestFit="1" customWidth="1"/>
    <col min="3330" max="3332" width="11.44140625" style="28" bestFit="1" customWidth="1"/>
    <col min="3333" max="3333" width="12.109375" style="28" bestFit="1" customWidth="1"/>
    <col min="3334" max="3334" width="6" style="28" bestFit="1" customWidth="1"/>
    <col min="3335" max="3335" width="8.44140625" style="28" bestFit="1" customWidth="1"/>
    <col min="3336" max="3337" width="16.109375" style="28" bestFit="1" customWidth="1"/>
    <col min="3338" max="3340" width="11.44140625" style="28" bestFit="1" customWidth="1"/>
    <col min="3341" max="3341" width="16.109375" style="28" bestFit="1" customWidth="1"/>
    <col min="3342" max="3342" width="16.5546875" style="28" bestFit="1" customWidth="1"/>
    <col min="3343" max="3345" width="11.44140625" style="28" bestFit="1" customWidth="1"/>
    <col min="3346" max="3347" width="9.109375" style="28" bestFit="1" customWidth="1"/>
    <col min="3348" max="3348" width="7.44140625" style="28" customWidth="1"/>
    <col min="3349" max="3349" width="20.109375" style="28" customWidth="1"/>
    <col min="3350" max="3383" width="8.6640625" style="28" customWidth="1"/>
    <col min="3384" max="3384" width="21.5546875" style="28" bestFit="1" customWidth="1"/>
    <col min="3385" max="3385" width="14.44140625" style="28" bestFit="1" customWidth="1"/>
    <col min="3386" max="3386" width="13.88671875" style="28" bestFit="1" customWidth="1"/>
    <col min="3387" max="3387" width="10.109375" style="28" bestFit="1" customWidth="1"/>
    <col min="3388" max="3388" width="10" style="28" bestFit="1" customWidth="1"/>
    <col min="3389" max="3417" width="10.109375" style="28" bestFit="1" customWidth="1"/>
    <col min="3418" max="3418" width="9.33203125" style="28" bestFit="1" customWidth="1"/>
    <col min="3419" max="3419" width="8" style="28" bestFit="1" customWidth="1"/>
    <col min="3420" max="3420" width="7.109375" style="28" bestFit="1" customWidth="1"/>
    <col min="3421" max="3421" width="8.88671875" style="28" bestFit="1" customWidth="1"/>
    <col min="3422" max="3422" width="11.88671875" style="28" bestFit="1" customWidth="1"/>
    <col min="3423" max="3423" width="14.5546875" style="28" bestFit="1" customWidth="1"/>
    <col min="3424" max="3424" width="12.33203125" style="28" bestFit="1" customWidth="1"/>
    <col min="3425" max="3425" width="9.109375" style="28" bestFit="1" customWidth="1"/>
    <col min="3426" max="3426" width="11.44140625" style="28" bestFit="1" customWidth="1"/>
    <col min="3427" max="3427" width="9.109375" style="28" bestFit="1" customWidth="1"/>
    <col min="3428" max="3428" width="10.109375" style="28" bestFit="1" customWidth="1"/>
    <col min="3429" max="3429" width="9.109375" style="28" bestFit="1" customWidth="1"/>
    <col min="3430" max="3430" width="8.44140625" style="28" bestFit="1" customWidth="1"/>
    <col min="3431" max="3431" width="8.5546875" style="28" bestFit="1" customWidth="1"/>
    <col min="3432" max="3432" width="8.6640625" style="28" bestFit="1" customWidth="1"/>
    <col min="3433" max="3433" width="11.44140625" style="28" bestFit="1" customWidth="1"/>
    <col min="3434" max="3434" width="10.88671875" style="28" bestFit="1" customWidth="1"/>
    <col min="3435" max="3435" width="8.6640625" style="28" bestFit="1" customWidth="1"/>
    <col min="3436" max="3436" width="10.44140625" style="28" bestFit="1" customWidth="1"/>
    <col min="3437" max="3447" width="9.44140625" style="28" bestFit="1" customWidth="1"/>
    <col min="3448" max="3448" width="13.88671875" style="28" customWidth="1"/>
    <col min="3449" max="3449" width="22.44140625" style="28" bestFit="1" customWidth="1"/>
    <col min="3450" max="3450" width="28.88671875" style="28" customWidth="1"/>
    <col min="3451" max="3472" width="9.109375" style="28"/>
    <col min="3473" max="3473" width="9.33203125" style="28" bestFit="1" customWidth="1"/>
    <col min="3474" max="3562" width="9.109375" style="28"/>
    <col min="3563" max="3563" width="28.44140625" style="28" bestFit="1" customWidth="1"/>
    <col min="3564" max="3572" width="6.5546875" style="28" customWidth="1"/>
    <col min="3573" max="3573" width="42.44140625" style="28" customWidth="1"/>
    <col min="3574" max="3578" width="3.109375" style="28" customWidth="1"/>
    <col min="3579" max="3579" width="21.6640625" style="28" bestFit="1" customWidth="1"/>
    <col min="3580" max="3580" width="39.33203125" style="28" customWidth="1"/>
    <col min="3581" max="3581" width="19" style="28" bestFit="1" customWidth="1"/>
    <col min="3582" max="3582" width="22" style="28" bestFit="1" customWidth="1"/>
    <col min="3583" max="3583" width="13" style="28" bestFit="1" customWidth="1"/>
    <col min="3584" max="3584" width="91.33203125" style="28" bestFit="1" customWidth="1"/>
    <col min="3585" max="3585" width="13" style="28" bestFit="1" customWidth="1"/>
    <col min="3586" max="3588" width="11.44140625" style="28" bestFit="1" customWidth="1"/>
    <col min="3589" max="3589" width="12.109375" style="28" bestFit="1" customWidth="1"/>
    <col min="3590" max="3590" width="6" style="28" bestFit="1" customWidth="1"/>
    <col min="3591" max="3591" width="8.44140625" style="28" bestFit="1" customWidth="1"/>
    <col min="3592" max="3593" width="16.109375" style="28" bestFit="1" customWidth="1"/>
    <col min="3594" max="3596" width="11.44140625" style="28" bestFit="1" customWidth="1"/>
    <col min="3597" max="3597" width="16.109375" style="28" bestFit="1" customWidth="1"/>
    <col min="3598" max="3598" width="16.5546875" style="28" bestFit="1" customWidth="1"/>
    <col min="3599" max="3601" width="11.44140625" style="28" bestFit="1" customWidth="1"/>
    <col min="3602" max="3603" width="9.109375" style="28" bestFit="1" customWidth="1"/>
    <col min="3604" max="3604" width="7.44140625" style="28" customWidth="1"/>
    <col min="3605" max="3605" width="20.109375" style="28" customWidth="1"/>
    <col min="3606" max="3639" width="8.6640625" style="28" customWidth="1"/>
    <col min="3640" max="3640" width="21.5546875" style="28" bestFit="1" customWidth="1"/>
    <col min="3641" max="3641" width="14.44140625" style="28" bestFit="1" customWidth="1"/>
    <col min="3642" max="3642" width="13.88671875" style="28" bestFit="1" customWidth="1"/>
    <col min="3643" max="3643" width="10.109375" style="28" bestFit="1" customWidth="1"/>
    <col min="3644" max="3644" width="10" style="28" bestFit="1" customWidth="1"/>
    <col min="3645" max="3673" width="10.109375" style="28" bestFit="1" customWidth="1"/>
    <col min="3674" max="3674" width="9.33203125" style="28" bestFit="1" customWidth="1"/>
    <col min="3675" max="3675" width="8" style="28" bestFit="1" customWidth="1"/>
    <col min="3676" max="3676" width="7.109375" style="28" bestFit="1" customWidth="1"/>
    <col min="3677" max="3677" width="8.88671875" style="28" bestFit="1" customWidth="1"/>
    <col min="3678" max="3678" width="11.88671875" style="28" bestFit="1" customWidth="1"/>
    <col min="3679" max="3679" width="14.5546875" style="28" bestFit="1" customWidth="1"/>
    <col min="3680" max="3680" width="12.33203125" style="28" bestFit="1" customWidth="1"/>
    <col min="3681" max="3681" width="9.109375" style="28" bestFit="1" customWidth="1"/>
    <col min="3682" max="3682" width="11.44140625" style="28" bestFit="1" customWidth="1"/>
    <col min="3683" max="3683" width="9.109375" style="28" bestFit="1" customWidth="1"/>
    <col min="3684" max="3684" width="10.109375" style="28" bestFit="1" customWidth="1"/>
    <col min="3685" max="3685" width="9.109375" style="28" bestFit="1" customWidth="1"/>
    <col min="3686" max="3686" width="8.44140625" style="28" bestFit="1" customWidth="1"/>
    <col min="3687" max="3687" width="8.5546875" style="28" bestFit="1" customWidth="1"/>
    <col min="3688" max="3688" width="8.6640625" style="28" bestFit="1" customWidth="1"/>
    <col min="3689" max="3689" width="11.44140625" style="28" bestFit="1" customWidth="1"/>
    <col min="3690" max="3690" width="10.88671875" style="28" bestFit="1" customWidth="1"/>
    <col min="3691" max="3691" width="8.6640625" style="28" bestFit="1" customWidth="1"/>
    <col min="3692" max="3692" width="10.44140625" style="28" bestFit="1" customWidth="1"/>
    <col min="3693" max="3703" width="9.44140625" style="28" bestFit="1" customWidth="1"/>
    <col min="3704" max="3704" width="13.88671875" style="28" customWidth="1"/>
    <col min="3705" max="3705" width="22.44140625" style="28" bestFit="1" customWidth="1"/>
    <col min="3706" max="3706" width="28.88671875" style="28" customWidth="1"/>
    <col min="3707" max="3728" width="9.109375" style="28"/>
    <col min="3729" max="3729" width="9.33203125" style="28" bestFit="1" customWidth="1"/>
    <col min="3730" max="3818" width="9.109375" style="28"/>
    <col min="3819" max="3819" width="28.44140625" style="28" bestFit="1" customWidth="1"/>
    <col min="3820" max="3828" width="6.5546875" style="28" customWidth="1"/>
    <col min="3829" max="3829" width="42.44140625" style="28" customWidth="1"/>
    <col min="3830" max="3834" width="3.109375" style="28" customWidth="1"/>
    <col min="3835" max="3835" width="21.6640625" style="28" bestFit="1" customWidth="1"/>
    <col min="3836" max="3836" width="39.33203125" style="28" customWidth="1"/>
    <col min="3837" max="3837" width="19" style="28" bestFit="1" customWidth="1"/>
    <col min="3838" max="3838" width="22" style="28" bestFit="1" customWidth="1"/>
    <col min="3839" max="3839" width="13" style="28" bestFit="1" customWidth="1"/>
    <col min="3840" max="3840" width="91.33203125" style="28" bestFit="1" customWidth="1"/>
    <col min="3841" max="3841" width="13" style="28" bestFit="1" customWidth="1"/>
    <col min="3842" max="3844" width="11.44140625" style="28" bestFit="1" customWidth="1"/>
    <col min="3845" max="3845" width="12.109375" style="28" bestFit="1" customWidth="1"/>
    <col min="3846" max="3846" width="6" style="28" bestFit="1" customWidth="1"/>
    <col min="3847" max="3847" width="8.44140625" style="28" bestFit="1" customWidth="1"/>
    <col min="3848" max="3849" width="16.109375" style="28" bestFit="1" customWidth="1"/>
    <col min="3850" max="3852" width="11.44140625" style="28" bestFit="1" customWidth="1"/>
    <col min="3853" max="3853" width="16.109375" style="28" bestFit="1" customWidth="1"/>
    <col min="3854" max="3854" width="16.5546875" style="28" bestFit="1" customWidth="1"/>
    <col min="3855" max="3857" width="11.44140625" style="28" bestFit="1" customWidth="1"/>
    <col min="3858" max="3859" width="9.109375" style="28" bestFit="1" customWidth="1"/>
    <col min="3860" max="3860" width="7.44140625" style="28" customWidth="1"/>
    <col min="3861" max="3861" width="20.109375" style="28" customWidth="1"/>
    <col min="3862" max="3895" width="8.6640625" style="28" customWidth="1"/>
    <col min="3896" max="3896" width="21.5546875" style="28" bestFit="1" customWidth="1"/>
    <col min="3897" max="3897" width="14.44140625" style="28" bestFit="1" customWidth="1"/>
    <col min="3898" max="3898" width="13.88671875" style="28" bestFit="1" customWidth="1"/>
    <col min="3899" max="3899" width="10.109375" style="28" bestFit="1" customWidth="1"/>
    <col min="3900" max="3900" width="10" style="28" bestFit="1" customWidth="1"/>
    <col min="3901" max="3929" width="10.109375" style="28" bestFit="1" customWidth="1"/>
    <col min="3930" max="3930" width="9.33203125" style="28" bestFit="1" customWidth="1"/>
    <col min="3931" max="3931" width="8" style="28" bestFit="1" customWidth="1"/>
    <col min="3932" max="3932" width="7.109375" style="28" bestFit="1" customWidth="1"/>
    <col min="3933" max="3933" width="8.88671875" style="28" bestFit="1" customWidth="1"/>
    <col min="3934" max="3934" width="11.88671875" style="28" bestFit="1" customWidth="1"/>
    <col min="3935" max="3935" width="14.5546875" style="28" bestFit="1" customWidth="1"/>
    <col min="3936" max="3936" width="12.33203125" style="28" bestFit="1" customWidth="1"/>
    <col min="3937" max="3937" width="9.109375" style="28" bestFit="1" customWidth="1"/>
    <col min="3938" max="3938" width="11.44140625" style="28" bestFit="1" customWidth="1"/>
    <col min="3939" max="3939" width="9.109375" style="28" bestFit="1" customWidth="1"/>
    <col min="3940" max="3940" width="10.109375" style="28" bestFit="1" customWidth="1"/>
    <col min="3941" max="3941" width="9.109375" style="28" bestFit="1" customWidth="1"/>
    <col min="3942" max="3942" width="8.44140625" style="28" bestFit="1" customWidth="1"/>
    <col min="3943" max="3943" width="8.5546875" style="28" bestFit="1" customWidth="1"/>
    <col min="3944" max="3944" width="8.6640625" style="28" bestFit="1" customWidth="1"/>
    <col min="3945" max="3945" width="11.44140625" style="28" bestFit="1" customWidth="1"/>
    <col min="3946" max="3946" width="10.88671875" style="28" bestFit="1" customWidth="1"/>
    <col min="3947" max="3947" width="8.6640625" style="28" bestFit="1" customWidth="1"/>
    <col min="3948" max="3948" width="10.44140625" style="28" bestFit="1" customWidth="1"/>
    <col min="3949" max="3959" width="9.44140625" style="28" bestFit="1" customWidth="1"/>
    <col min="3960" max="3960" width="13.88671875" style="28" customWidth="1"/>
    <col min="3961" max="3961" width="22.44140625" style="28" bestFit="1" customWidth="1"/>
    <col min="3962" max="3962" width="28.88671875" style="28" customWidth="1"/>
    <col min="3963" max="3984" width="9.109375" style="28"/>
    <col min="3985" max="3985" width="9.33203125" style="28" bestFit="1" customWidth="1"/>
    <col min="3986" max="4074" width="9.109375" style="28"/>
    <col min="4075" max="4075" width="28.44140625" style="28" bestFit="1" customWidth="1"/>
    <col min="4076" max="4084" width="6.5546875" style="28" customWidth="1"/>
    <col min="4085" max="4085" width="42.44140625" style="28" customWidth="1"/>
    <col min="4086" max="4090" width="3.109375" style="28" customWidth="1"/>
    <col min="4091" max="4091" width="21.6640625" style="28" bestFit="1" customWidth="1"/>
    <col min="4092" max="4092" width="39.33203125" style="28" customWidth="1"/>
    <col min="4093" max="4093" width="19" style="28" bestFit="1" customWidth="1"/>
    <col min="4094" max="4094" width="22" style="28" bestFit="1" customWidth="1"/>
    <col min="4095" max="4095" width="13" style="28" bestFit="1" customWidth="1"/>
    <col min="4096" max="4096" width="91.33203125" style="28" bestFit="1" customWidth="1"/>
    <col min="4097" max="4097" width="13" style="28" bestFit="1" customWidth="1"/>
    <col min="4098" max="4100" width="11.44140625" style="28" bestFit="1" customWidth="1"/>
    <col min="4101" max="4101" width="12.109375" style="28" bestFit="1" customWidth="1"/>
    <col min="4102" max="4102" width="6" style="28" bestFit="1" customWidth="1"/>
    <col min="4103" max="4103" width="8.44140625" style="28" bestFit="1" customWidth="1"/>
    <col min="4104" max="4105" width="16.109375" style="28" bestFit="1" customWidth="1"/>
    <col min="4106" max="4108" width="11.44140625" style="28" bestFit="1" customWidth="1"/>
    <col min="4109" max="4109" width="16.109375" style="28" bestFit="1" customWidth="1"/>
    <col min="4110" max="4110" width="16.5546875" style="28" bestFit="1" customWidth="1"/>
    <col min="4111" max="4113" width="11.44140625" style="28" bestFit="1" customWidth="1"/>
    <col min="4114" max="4115" width="9.109375" style="28" bestFit="1" customWidth="1"/>
    <col min="4116" max="4116" width="7.44140625" style="28" customWidth="1"/>
    <col min="4117" max="4117" width="20.109375" style="28" customWidth="1"/>
    <col min="4118" max="4151" width="8.6640625" style="28" customWidth="1"/>
    <col min="4152" max="4152" width="21.5546875" style="28" bestFit="1" customWidth="1"/>
    <col min="4153" max="4153" width="14.44140625" style="28" bestFit="1" customWidth="1"/>
    <col min="4154" max="4154" width="13.88671875" style="28" bestFit="1" customWidth="1"/>
    <col min="4155" max="4155" width="10.109375" style="28" bestFit="1" customWidth="1"/>
    <col min="4156" max="4156" width="10" style="28" bestFit="1" customWidth="1"/>
    <col min="4157" max="4185" width="10.109375" style="28" bestFit="1" customWidth="1"/>
    <col min="4186" max="4186" width="9.33203125" style="28" bestFit="1" customWidth="1"/>
    <col min="4187" max="4187" width="8" style="28" bestFit="1" customWidth="1"/>
    <col min="4188" max="4188" width="7.109375" style="28" bestFit="1" customWidth="1"/>
    <col min="4189" max="4189" width="8.88671875" style="28" bestFit="1" customWidth="1"/>
    <col min="4190" max="4190" width="11.88671875" style="28" bestFit="1" customWidth="1"/>
    <col min="4191" max="4191" width="14.5546875" style="28" bestFit="1" customWidth="1"/>
    <col min="4192" max="4192" width="12.33203125" style="28" bestFit="1" customWidth="1"/>
    <col min="4193" max="4193" width="9.109375" style="28" bestFit="1" customWidth="1"/>
    <col min="4194" max="4194" width="11.44140625" style="28" bestFit="1" customWidth="1"/>
    <col min="4195" max="4195" width="9.109375" style="28" bestFit="1" customWidth="1"/>
    <col min="4196" max="4196" width="10.109375" style="28" bestFit="1" customWidth="1"/>
    <col min="4197" max="4197" width="9.109375" style="28" bestFit="1" customWidth="1"/>
    <col min="4198" max="4198" width="8.44140625" style="28" bestFit="1" customWidth="1"/>
    <col min="4199" max="4199" width="8.5546875" style="28" bestFit="1" customWidth="1"/>
    <col min="4200" max="4200" width="8.6640625" style="28" bestFit="1" customWidth="1"/>
    <col min="4201" max="4201" width="11.44140625" style="28" bestFit="1" customWidth="1"/>
    <col min="4202" max="4202" width="10.88671875" style="28" bestFit="1" customWidth="1"/>
    <col min="4203" max="4203" width="8.6640625" style="28" bestFit="1" customWidth="1"/>
    <col min="4204" max="4204" width="10.44140625" style="28" bestFit="1" customWidth="1"/>
    <col min="4205" max="4215" width="9.44140625" style="28" bestFit="1" customWidth="1"/>
    <col min="4216" max="4216" width="13.88671875" style="28" customWidth="1"/>
    <col min="4217" max="4217" width="22.44140625" style="28" bestFit="1" customWidth="1"/>
    <col min="4218" max="4218" width="28.88671875" style="28" customWidth="1"/>
    <col min="4219" max="4240" width="9.109375" style="28"/>
    <col min="4241" max="4241" width="9.33203125" style="28" bestFit="1" customWidth="1"/>
    <col min="4242" max="4330" width="9.109375" style="28"/>
    <col min="4331" max="4331" width="28.44140625" style="28" bestFit="1" customWidth="1"/>
    <col min="4332" max="4340" width="6.5546875" style="28" customWidth="1"/>
    <col min="4341" max="4341" width="42.44140625" style="28" customWidth="1"/>
    <col min="4342" max="4346" width="3.109375" style="28" customWidth="1"/>
    <col min="4347" max="4347" width="21.6640625" style="28" bestFit="1" customWidth="1"/>
    <col min="4348" max="4348" width="39.33203125" style="28" customWidth="1"/>
    <col min="4349" max="4349" width="19" style="28" bestFit="1" customWidth="1"/>
    <col min="4350" max="4350" width="22" style="28" bestFit="1" customWidth="1"/>
    <col min="4351" max="4351" width="13" style="28" bestFit="1" customWidth="1"/>
    <col min="4352" max="4352" width="91.33203125" style="28" bestFit="1" customWidth="1"/>
    <col min="4353" max="4353" width="13" style="28" bestFit="1" customWidth="1"/>
    <col min="4354" max="4356" width="11.44140625" style="28" bestFit="1" customWidth="1"/>
    <col min="4357" max="4357" width="12.109375" style="28" bestFit="1" customWidth="1"/>
    <col min="4358" max="4358" width="6" style="28" bestFit="1" customWidth="1"/>
    <col min="4359" max="4359" width="8.44140625" style="28" bestFit="1" customWidth="1"/>
    <col min="4360" max="4361" width="16.109375" style="28" bestFit="1" customWidth="1"/>
    <col min="4362" max="4364" width="11.44140625" style="28" bestFit="1" customWidth="1"/>
    <col min="4365" max="4365" width="16.109375" style="28" bestFit="1" customWidth="1"/>
    <col min="4366" max="4366" width="16.5546875" style="28" bestFit="1" customWidth="1"/>
    <col min="4367" max="4369" width="11.44140625" style="28" bestFit="1" customWidth="1"/>
    <col min="4370" max="4371" width="9.109375" style="28" bestFit="1" customWidth="1"/>
    <col min="4372" max="4372" width="7.44140625" style="28" customWidth="1"/>
    <col min="4373" max="4373" width="20.109375" style="28" customWidth="1"/>
    <col min="4374" max="4407" width="8.6640625" style="28" customWidth="1"/>
    <col min="4408" max="4408" width="21.5546875" style="28" bestFit="1" customWidth="1"/>
    <col min="4409" max="4409" width="14.44140625" style="28" bestFit="1" customWidth="1"/>
    <col min="4410" max="4410" width="13.88671875" style="28" bestFit="1" customWidth="1"/>
    <col min="4411" max="4411" width="10.109375" style="28" bestFit="1" customWidth="1"/>
    <col min="4412" max="4412" width="10" style="28" bestFit="1" customWidth="1"/>
    <col min="4413" max="4441" width="10.109375" style="28" bestFit="1" customWidth="1"/>
    <col min="4442" max="4442" width="9.33203125" style="28" bestFit="1" customWidth="1"/>
    <col min="4443" max="4443" width="8" style="28" bestFit="1" customWidth="1"/>
    <col min="4444" max="4444" width="7.109375" style="28" bestFit="1" customWidth="1"/>
    <col min="4445" max="4445" width="8.88671875" style="28" bestFit="1" customWidth="1"/>
    <col min="4446" max="4446" width="11.88671875" style="28" bestFit="1" customWidth="1"/>
    <col min="4447" max="4447" width="14.5546875" style="28" bestFit="1" customWidth="1"/>
    <col min="4448" max="4448" width="12.33203125" style="28" bestFit="1" customWidth="1"/>
    <col min="4449" max="4449" width="9.109375" style="28" bestFit="1" customWidth="1"/>
    <col min="4450" max="4450" width="11.44140625" style="28" bestFit="1" customWidth="1"/>
    <col min="4451" max="4451" width="9.109375" style="28" bestFit="1" customWidth="1"/>
    <col min="4452" max="4452" width="10.109375" style="28" bestFit="1" customWidth="1"/>
    <col min="4453" max="4453" width="9.109375" style="28" bestFit="1" customWidth="1"/>
    <col min="4454" max="4454" width="8.44140625" style="28" bestFit="1" customWidth="1"/>
    <col min="4455" max="4455" width="8.5546875" style="28" bestFit="1" customWidth="1"/>
    <col min="4456" max="4456" width="8.6640625" style="28" bestFit="1" customWidth="1"/>
    <col min="4457" max="4457" width="11.44140625" style="28" bestFit="1" customWidth="1"/>
    <col min="4458" max="4458" width="10.88671875" style="28" bestFit="1" customWidth="1"/>
    <col min="4459" max="4459" width="8.6640625" style="28" bestFit="1" customWidth="1"/>
    <col min="4460" max="4460" width="10.44140625" style="28" bestFit="1" customWidth="1"/>
    <col min="4461" max="4471" width="9.44140625" style="28" bestFit="1" customWidth="1"/>
    <col min="4472" max="4472" width="13.88671875" style="28" customWidth="1"/>
    <col min="4473" max="4473" width="22.44140625" style="28" bestFit="1" customWidth="1"/>
    <col min="4474" max="4474" width="28.88671875" style="28" customWidth="1"/>
    <col min="4475" max="4496" width="9.109375" style="28"/>
    <col min="4497" max="4497" width="9.33203125" style="28" bestFit="1" customWidth="1"/>
    <col min="4498" max="4586" width="9.109375" style="28"/>
    <col min="4587" max="4587" width="28.44140625" style="28" bestFit="1" customWidth="1"/>
    <col min="4588" max="4596" width="6.5546875" style="28" customWidth="1"/>
    <col min="4597" max="4597" width="42.44140625" style="28" customWidth="1"/>
    <col min="4598" max="4602" width="3.109375" style="28" customWidth="1"/>
    <col min="4603" max="4603" width="21.6640625" style="28" bestFit="1" customWidth="1"/>
    <col min="4604" max="4604" width="39.33203125" style="28" customWidth="1"/>
    <col min="4605" max="4605" width="19" style="28" bestFit="1" customWidth="1"/>
    <col min="4606" max="4606" width="22" style="28" bestFit="1" customWidth="1"/>
    <col min="4607" max="4607" width="13" style="28" bestFit="1" customWidth="1"/>
    <col min="4608" max="4608" width="91.33203125" style="28" bestFit="1" customWidth="1"/>
    <col min="4609" max="4609" width="13" style="28" bestFit="1" customWidth="1"/>
    <col min="4610" max="4612" width="11.44140625" style="28" bestFit="1" customWidth="1"/>
    <col min="4613" max="4613" width="12.109375" style="28" bestFit="1" customWidth="1"/>
    <col min="4614" max="4614" width="6" style="28" bestFit="1" customWidth="1"/>
    <col min="4615" max="4615" width="8.44140625" style="28" bestFit="1" customWidth="1"/>
    <col min="4616" max="4617" width="16.109375" style="28" bestFit="1" customWidth="1"/>
    <col min="4618" max="4620" width="11.44140625" style="28" bestFit="1" customWidth="1"/>
    <col min="4621" max="4621" width="16.109375" style="28" bestFit="1" customWidth="1"/>
    <col min="4622" max="4622" width="16.5546875" style="28" bestFit="1" customWidth="1"/>
    <col min="4623" max="4625" width="11.44140625" style="28" bestFit="1" customWidth="1"/>
    <col min="4626" max="4627" width="9.109375" style="28" bestFit="1" customWidth="1"/>
    <col min="4628" max="4628" width="7.44140625" style="28" customWidth="1"/>
    <col min="4629" max="4629" width="20.109375" style="28" customWidth="1"/>
    <col min="4630" max="4663" width="8.6640625" style="28" customWidth="1"/>
    <col min="4664" max="4664" width="21.5546875" style="28" bestFit="1" customWidth="1"/>
    <col min="4665" max="4665" width="14.44140625" style="28" bestFit="1" customWidth="1"/>
    <col min="4666" max="4666" width="13.88671875" style="28" bestFit="1" customWidth="1"/>
    <col min="4667" max="4667" width="10.109375" style="28" bestFit="1" customWidth="1"/>
    <col min="4668" max="4668" width="10" style="28" bestFit="1" customWidth="1"/>
    <col min="4669" max="4697" width="10.109375" style="28" bestFit="1" customWidth="1"/>
    <col min="4698" max="4698" width="9.33203125" style="28" bestFit="1" customWidth="1"/>
    <col min="4699" max="4699" width="8" style="28" bestFit="1" customWidth="1"/>
    <col min="4700" max="4700" width="7.109375" style="28" bestFit="1" customWidth="1"/>
    <col min="4701" max="4701" width="8.88671875" style="28" bestFit="1" customWidth="1"/>
    <col min="4702" max="4702" width="11.88671875" style="28" bestFit="1" customWidth="1"/>
    <col min="4703" max="4703" width="14.5546875" style="28" bestFit="1" customWidth="1"/>
    <col min="4704" max="4704" width="12.33203125" style="28" bestFit="1" customWidth="1"/>
    <col min="4705" max="4705" width="9.109375" style="28" bestFit="1" customWidth="1"/>
    <col min="4706" max="4706" width="11.44140625" style="28" bestFit="1" customWidth="1"/>
    <col min="4707" max="4707" width="9.109375" style="28" bestFit="1" customWidth="1"/>
    <col min="4708" max="4708" width="10.109375" style="28" bestFit="1" customWidth="1"/>
    <col min="4709" max="4709" width="9.109375" style="28" bestFit="1" customWidth="1"/>
    <col min="4710" max="4710" width="8.44140625" style="28" bestFit="1" customWidth="1"/>
    <col min="4711" max="4711" width="8.5546875" style="28" bestFit="1" customWidth="1"/>
    <col min="4712" max="4712" width="8.6640625" style="28" bestFit="1" customWidth="1"/>
    <col min="4713" max="4713" width="11.44140625" style="28" bestFit="1" customWidth="1"/>
    <col min="4714" max="4714" width="10.88671875" style="28" bestFit="1" customWidth="1"/>
    <col min="4715" max="4715" width="8.6640625" style="28" bestFit="1" customWidth="1"/>
    <col min="4716" max="4716" width="10.44140625" style="28" bestFit="1" customWidth="1"/>
    <col min="4717" max="4727" width="9.44140625" style="28" bestFit="1" customWidth="1"/>
    <col min="4728" max="4728" width="13.88671875" style="28" customWidth="1"/>
    <col min="4729" max="4729" width="22.44140625" style="28" bestFit="1" customWidth="1"/>
    <col min="4730" max="4730" width="28.88671875" style="28" customWidth="1"/>
    <col min="4731" max="4752" width="9.109375" style="28"/>
    <col min="4753" max="4753" width="9.33203125" style="28" bestFit="1" customWidth="1"/>
    <col min="4754" max="4842" width="9.109375" style="28"/>
    <col min="4843" max="4843" width="28.44140625" style="28" bestFit="1" customWidth="1"/>
    <col min="4844" max="4852" width="6.5546875" style="28" customWidth="1"/>
    <col min="4853" max="4853" width="42.44140625" style="28" customWidth="1"/>
    <col min="4854" max="4858" width="3.109375" style="28" customWidth="1"/>
    <col min="4859" max="4859" width="21.6640625" style="28" bestFit="1" customWidth="1"/>
    <col min="4860" max="4860" width="39.33203125" style="28" customWidth="1"/>
    <col min="4861" max="4861" width="19" style="28" bestFit="1" customWidth="1"/>
    <col min="4862" max="4862" width="22" style="28" bestFit="1" customWidth="1"/>
    <col min="4863" max="4863" width="13" style="28" bestFit="1" customWidth="1"/>
    <col min="4864" max="4864" width="91.33203125" style="28" bestFit="1" customWidth="1"/>
    <col min="4865" max="4865" width="13" style="28" bestFit="1" customWidth="1"/>
    <col min="4866" max="4868" width="11.44140625" style="28" bestFit="1" customWidth="1"/>
    <col min="4869" max="4869" width="12.109375" style="28" bestFit="1" customWidth="1"/>
    <col min="4870" max="4870" width="6" style="28" bestFit="1" customWidth="1"/>
    <col min="4871" max="4871" width="8.44140625" style="28" bestFit="1" customWidth="1"/>
    <col min="4872" max="4873" width="16.109375" style="28" bestFit="1" customWidth="1"/>
    <col min="4874" max="4876" width="11.44140625" style="28" bestFit="1" customWidth="1"/>
    <col min="4877" max="4877" width="16.109375" style="28" bestFit="1" customWidth="1"/>
    <col min="4878" max="4878" width="16.5546875" style="28" bestFit="1" customWidth="1"/>
    <col min="4879" max="4881" width="11.44140625" style="28" bestFit="1" customWidth="1"/>
    <col min="4882" max="4883" width="9.109375" style="28" bestFit="1" customWidth="1"/>
    <col min="4884" max="4884" width="7.44140625" style="28" customWidth="1"/>
    <col min="4885" max="4885" width="20.109375" style="28" customWidth="1"/>
    <col min="4886" max="4919" width="8.6640625" style="28" customWidth="1"/>
    <col min="4920" max="4920" width="21.5546875" style="28" bestFit="1" customWidth="1"/>
    <col min="4921" max="4921" width="14.44140625" style="28" bestFit="1" customWidth="1"/>
    <col min="4922" max="4922" width="13.88671875" style="28" bestFit="1" customWidth="1"/>
    <col min="4923" max="4923" width="10.109375" style="28" bestFit="1" customWidth="1"/>
    <col min="4924" max="4924" width="10" style="28" bestFit="1" customWidth="1"/>
    <col min="4925" max="4953" width="10.109375" style="28" bestFit="1" customWidth="1"/>
    <col min="4954" max="4954" width="9.33203125" style="28" bestFit="1" customWidth="1"/>
    <col min="4955" max="4955" width="8" style="28" bestFit="1" customWidth="1"/>
    <col min="4956" max="4956" width="7.109375" style="28" bestFit="1" customWidth="1"/>
    <col min="4957" max="4957" width="8.88671875" style="28" bestFit="1" customWidth="1"/>
    <col min="4958" max="4958" width="11.88671875" style="28" bestFit="1" customWidth="1"/>
    <col min="4959" max="4959" width="14.5546875" style="28" bestFit="1" customWidth="1"/>
    <col min="4960" max="4960" width="12.33203125" style="28" bestFit="1" customWidth="1"/>
    <col min="4961" max="4961" width="9.109375" style="28" bestFit="1" customWidth="1"/>
    <col min="4962" max="4962" width="11.44140625" style="28" bestFit="1" customWidth="1"/>
    <col min="4963" max="4963" width="9.109375" style="28" bestFit="1" customWidth="1"/>
    <col min="4964" max="4964" width="10.109375" style="28" bestFit="1" customWidth="1"/>
    <col min="4965" max="4965" width="9.109375" style="28" bestFit="1" customWidth="1"/>
    <col min="4966" max="4966" width="8.44140625" style="28" bestFit="1" customWidth="1"/>
    <col min="4967" max="4967" width="8.5546875" style="28" bestFit="1" customWidth="1"/>
    <col min="4968" max="4968" width="8.6640625" style="28" bestFit="1" customWidth="1"/>
    <col min="4969" max="4969" width="11.44140625" style="28" bestFit="1" customWidth="1"/>
    <col min="4970" max="4970" width="10.88671875" style="28" bestFit="1" customWidth="1"/>
    <col min="4971" max="4971" width="8.6640625" style="28" bestFit="1" customWidth="1"/>
    <col min="4972" max="4972" width="10.44140625" style="28" bestFit="1" customWidth="1"/>
    <col min="4973" max="4983" width="9.44140625" style="28" bestFit="1" customWidth="1"/>
    <col min="4984" max="4984" width="13.88671875" style="28" customWidth="1"/>
    <col min="4985" max="4985" width="22.44140625" style="28" bestFit="1" customWidth="1"/>
    <col min="4986" max="4986" width="28.88671875" style="28" customWidth="1"/>
    <col min="4987" max="5008" width="9.109375" style="28"/>
    <col min="5009" max="5009" width="9.33203125" style="28" bestFit="1" customWidth="1"/>
    <col min="5010" max="5098" width="9.109375" style="28"/>
    <col min="5099" max="5099" width="28.44140625" style="28" bestFit="1" customWidth="1"/>
    <col min="5100" max="5108" width="6.5546875" style="28" customWidth="1"/>
    <col min="5109" max="5109" width="42.44140625" style="28" customWidth="1"/>
    <col min="5110" max="5114" width="3.109375" style="28" customWidth="1"/>
    <col min="5115" max="5115" width="21.6640625" style="28" bestFit="1" customWidth="1"/>
    <col min="5116" max="5116" width="39.33203125" style="28" customWidth="1"/>
    <col min="5117" max="5117" width="19" style="28" bestFit="1" customWidth="1"/>
    <col min="5118" max="5118" width="22" style="28" bestFit="1" customWidth="1"/>
    <col min="5119" max="5119" width="13" style="28" bestFit="1" customWidth="1"/>
    <col min="5120" max="5120" width="91.33203125" style="28" bestFit="1" customWidth="1"/>
    <col min="5121" max="5121" width="13" style="28" bestFit="1" customWidth="1"/>
    <col min="5122" max="5124" width="11.44140625" style="28" bestFit="1" customWidth="1"/>
    <col min="5125" max="5125" width="12.109375" style="28" bestFit="1" customWidth="1"/>
    <col min="5126" max="5126" width="6" style="28" bestFit="1" customWidth="1"/>
    <col min="5127" max="5127" width="8.44140625" style="28" bestFit="1" customWidth="1"/>
    <col min="5128" max="5129" width="16.109375" style="28" bestFit="1" customWidth="1"/>
    <col min="5130" max="5132" width="11.44140625" style="28" bestFit="1" customWidth="1"/>
    <col min="5133" max="5133" width="16.109375" style="28" bestFit="1" customWidth="1"/>
    <col min="5134" max="5134" width="16.5546875" style="28" bestFit="1" customWidth="1"/>
    <col min="5135" max="5137" width="11.44140625" style="28" bestFit="1" customWidth="1"/>
    <col min="5138" max="5139" width="9.109375" style="28" bestFit="1" customWidth="1"/>
    <col min="5140" max="5140" width="7.44140625" style="28" customWidth="1"/>
    <col min="5141" max="5141" width="20.109375" style="28" customWidth="1"/>
    <col min="5142" max="5175" width="8.6640625" style="28" customWidth="1"/>
    <col min="5176" max="5176" width="21.5546875" style="28" bestFit="1" customWidth="1"/>
    <col min="5177" max="5177" width="14.44140625" style="28" bestFit="1" customWidth="1"/>
    <col min="5178" max="5178" width="13.88671875" style="28" bestFit="1" customWidth="1"/>
    <col min="5179" max="5179" width="10.109375" style="28" bestFit="1" customWidth="1"/>
    <col min="5180" max="5180" width="10" style="28" bestFit="1" customWidth="1"/>
    <col min="5181" max="5209" width="10.109375" style="28" bestFit="1" customWidth="1"/>
    <col min="5210" max="5210" width="9.33203125" style="28" bestFit="1" customWidth="1"/>
    <col min="5211" max="5211" width="8" style="28" bestFit="1" customWidth="1"/>
    <col min="5212" max="5212" width="7.109375" style="28" bestFit="1" customWidth="1"/>
    <col min="5213" max="5213" width="8.88671875" style="28" bestFit="1" customWidth="1"/>
    <col min="5214" max="5214" width="11.88671875" style="28" bestFit="1" customWidth="1"/>
    <col min="5215" max="5215" width="14.5546875" style="28" bestFit="1" customWidth="1"/>
    <col min="5216" max="5216" width="12.33203125" style="28" bestFit="1" customWidth="1"/>
    <col min="5217" max="5217" width="9.109375" style="28" bestFit="1" customWidth="1"/>
    <col min="5218" max="5218" width="11.44140625" style="28" bestFit="1" customWidth="1"/>
    <col min="5219" max="5219" width="9.109375" style="28" bestFit="1" customWidth="1"/>
    <col min="5220" max="5220" width="10.109375" style="28" bestFit="1" customWidth="1"/>
    <col min="5221" max="5221" width="9.109375" style="28" bestFit="1" customWidth="1"/>
    <col min="5222" max="5222" width="8.44140625" style="28" bestFit="1" customWidth="1"/>
    <col min="5223" max="5223" width="8.5546875" style="28" bestFit="1" customWidth="1"/>
    <col min="5224" max="5224" width="8.6640625" style="28" bestFit="1" customWidth="1"/>
    <col min="5225" max="5225" width="11.44140625" style="28" bestFit="1" customWidth="1"/>
    <col min="5226" max="5226" width="10.88671875" style="28" bestFit="1" customWidth="1"/>
    <col min="5227" max="5227" width="8.6640625" style="28" bestFit="1" customWidth="1"/>
    <col min="5228" max="5228" width="10.44140625" style="28" bestFit="1" customWidth="1"/>
    <col min="5229" max="5239" width="9.44140625" style="28" bestFit="1" customWidth="1"/>
    <col min="5240" max="5240" width="13.88671875" style="28" customWidth="1"/>
    <col min="5241" max="5241" width="22.44140625" style="28" bestFit="1" customWidth="1"/>
    <col min="5242" max="5242" width="28.88671875" style="28" customWidth="1"/>
    <col min="5243" max="5264" width="9.109375" style="28"/>
    <col min="5265" max="5265" width="9.33203125" style="28" bestFit="1" customWidth="1"/>
    <col min="5266" max="5354" width="9.109375" style="28"/>
    <col min="5355" max="5355" width="28.44140625" style="28" bestFit="1" customWidth="1"/>
    <col min="5356" max="5364" width="6.5546875" style="28" customWidth="1"/>
    <col min="5365" max="5365" width="42.44140625" style="28" customWidth="1"/>
    <col min="5366" max="5370" width="3.109375" style="28" customWidth="1"/>
    <col min="5371" max="5371" width="21.6640625" style="28" bestFit="1" customWidth="1"/>
    <col min="5372" max="5372" width="39.33203125" style="28" customWidth="1"/>
    <col min="5373" max="5373" width="19" style="28" bestFit="1" customWidth="1"/>
    <col min="5374" max="5374" width="22" style="28" bestFit="1" customWidth="1"/>
    <col min="5375" max="5375" width="13" style="28" bestFit="1" customWidth="1"/>
    <col min="5376" max="5376" width="91.33203125" style="28" bestFit="1" customWidth="1"/>
    <col min="5377" max="5377" width="13" style="28" bestFit="1" customWidth="1"/>
    <col min="5378" max="5380" width="11.44140625" style="28" bestFit="1" customWidth="1"/>
    <col min="5381" max="5381" width="12.109375" style="28" bestFit="1" customWidth="1"/>
    <col min="5382" max="5382" width="6" style="28" bestFit="1" customWidth="1"/>
    <col min="5383" max="5383" width="8.44140625" style="28" bestFit="1" customWidth="1"/>
    <col min="5384" max="5385" width="16.109375" style="28" bestFit="1" customWidth="1"/>
    <col min="5386" max="5388" width="11.44140625" style="28" bestFit="1" customWidth="1"/>
    <col min="5389" max="5389" width="16.109375" style="28" bestFit="1" customWidth="1"/>
    <col min="5390" max="5390" width="16.5546875" style="28" bestFit="1" customWidth="1"/>
    <col min="5391" max="5393" width="11.44140625" style="28" bestFit="1" customWidth="1"/>
    <col min="5394" max="5395" width="9.109375" style="28" bestFit="1" customWidth="1"/>
    <col min="5396" max="5396" width="7.44140625" style="28" customWidth="1"/>
    <col min="5397" max="5397" width="20.109375" style="28" customWidth="1"/>
    <col min="5398" max="5431" width="8.6640625" style="28" customWidth="1"/>
    <col min="5432" max="5432" width="21.5546875" style="28" bestFit="1" customWidth="1"/>
    <col min="5433" max="5433" width="14.44140625" style="28" bestFit="1" customWidth="1"/>
    <col min="5434" max="5434" width="13.88671875" style="28" bestFit="1" customWidth="1"/>
    <col min="5435" max="5435" width="10.109375" style="28" bestFit="1" customWidth="1"/>
    <col min="5436" max="5436" width="10" style="28" bestFit="1" customWidth="1"/>
    <col min="5437" max="5465" width="10.109375" style="28" bestFit="1" customWidth="1"/>
    <col min="5466" max="5466" width="9.33203125" style="28" bestFit="1" customWidth="1"/>
    <col min="5467" max="5467" width="8" style="28" bestFit="1" customWidth="1"/>
    <col min="5468" max="5468" width="7.109375" style="28" bestFit="1" customWidth="1"/>
    <col min="5469" max="5469" width="8.88671875" style="28" bestFit="1" customWidth="1"/>
    <col min="5470" max="5470" width="11.88671875" style="28" bestFit="1" customWidth="1"/>
    <col min="5471" max="5471" width="14.5546875" style="28" bestFit="1" customWidth="1"/>
    <col min="5472" max="5472" width="12.33203125" style="28" bestFit="1" customWidth="1"/>
    <col min="5473" max="5473" width="9.109375" style="28" bestFit="1" customWidth="1"/>
    <col min="5474" max="5474" width="11.44140625" style="28" bestFit="1" customWidth="1"/>
    <col min="5475" max="5475" width="9.109375" style="28" bestFit="1" customWidth="1"/>
    <col min="5476" max="5476" width="10.109375" style="28" bestFit="1" customWidth="1"/>
    <col min="5477" max="5477" width="9.109375" style="28" bestFit="1" customWidth="1"/>
    <col min="5478" max="5478" width="8.44140625" style="28" bestFit="1" customWidth="1"/>
    <col min="5479" max="5479" width="8.5546875" style="28" bestFit="1" customWidth="1"/>
    <col min="5480" max="5480" width="8.6640625" style="28" bestFit="1" customWidth="1"/>
    <col min="5481" max="5481" width="11.44140625" style="28" bestFit="1" customWidth="1"/>
    <col min="5482" max="5482" width="10.88671875" style="28" bestFit="1" customWidth="1"/>
    <col min="5483" max="5483" width="8.6640625" style="28" bestFit="1" customWidth="1"/>
    <col min="5484" max="5484" width="10.44140625" style="28" bestFit="1" customWidth="1"/>
    <col min="5485" max="5495" width="9.44140625" style="28" bestFit="1" customWidth="1"/>
    <col min="5496" max="5496" width="13.88671875" style="28" customWidth="1"/>
    <col min="5497" max="5497" width="22.44140625" style="28" bestFit="1" customWidth="1"/>
    <col min="5498" max="5498" width="28.88671875" style="28" customWidth="1"/>
    <col min="5499" max="5520" width="9.109375" style="28"/>
    <col min="5521" max="5521" width="9.33203125" style="28" bestFit="1" customWidth="1"/>
    <col min="5522" max="5610" width="9.109375" style="28"/>
    <col min="5611" max="5611" width="28.44140625" style="28" bestFit="1" customWidth="1"/>
    <col min="5612" max="5620" width="6.5546875" style="28" customWidth="1"/>
    <col min="5621" max="5621" width="42.44140625" style="28" customWidth="1"/>
    <col min="5622" max="5626" width="3.109375" style="28" customWidth="1"/>
    <col min="5627" max="5627" width="21.6640625" style="28" bestFit="1" customWidth="1"/>
    <col min="5628" max="5628" width="39.33203125" style="28" customWidth="1"/>
    <col min="5629" max="5629" width="19" style="28" bestFit="1" customWidth="1"/>
    <col min="5630" max="5630" width="22" style="28" bestFit="1" customWidth="1"/>
    <col min="5631" max="5631" width="13" style="28" bestFit="1" customWidth="1"/>
    <col min="5632" max="5632" width="91.33203125" style="28" bestFit="1" customWidth="1"/>
    <col min="5633" max="5633" width="13" style="28" bestFit="1" customWidth="1"/>
    <col min="5634" max="5636" width="11.44140625" style="28" bestFit="1" customWidth="1"/>
    <col min="5637" max="5637" width="12.109375" style="28" bestFit="1" customWidth="1"/>
    <col min="5638" max="5638" width="6" style="28" bestFit="1" customWidth="1"/>
    <col min="5639" max="5639" width="8.44140625" style="28" bestFit="1" customWidth="1"/>
    <col min="5640" max="5641" width="16.109375" style="28" bestFit="1" customWidth="1"/>
    <col min="5642" max="5644" width="11.44140625" style="28" bestFit="1" customWidth="1"/>
    <col min="5645" max="5645" width="16.109375" style="28" bestFit="1" customWidth="1"/>
    <col min="5646" max="5646" width="16.5546875" style="28" bestFit="1" customWidth="1"/>
    <col min="5647" max="5649" width="11.44140625" style="28" bestFit="1" customWidth="1"/>
    <col min="5650" max="5651" width="9.109375" style="28" bestFit="1" customWidth="1"/>
    <col min="5652" max="5652" width="7.44140625" style="28" customWidth="1"/>
    <col min="5653" max="5653" width="20.109375" style="28" customWidth="1"/>
    <col min="5654" max="5687" width="8.6640625" style="28" customWidth="1"/>
    <col min="5688" max="5688" width="21.5546875" style="28" bestFit="1" customWidth="1"/>
    <col min="5689" max="5689" width="14.44140625" style="28" bestFit="1" customWidth="1"/>
    <col min="5690" max="5690" width="13.88671875" style="28" bestFit="1" customWidth="1"/>
    <col min="5691" max="5691" width="10.109375" style="28" bestFit="1" customWidth="1"/>
    <col min="5692" max="5692" width="10" style="28" bestFit="1" customWidth="1"/>
    <col min="5693" max="5721" width="10.109375" style="28" bestFit="1" customWidth="1"/>
    <col min="5722" max="5722" width="9.33203125" style="28" bestFit="1" customWidth="1"/>
    <col min="5723" max="5723" width="8" style="28" bestFit="1" customWidth="1"/>
    <col min="5724" max="5724" width="7.109375" style="28" bestFit="1" customWidth="1"/>
    <col min="5725" max="5725" width="8.88671875" style="28" bestFit="1" customWidth="1"/>
    <col min="5726" max="5726" width="11.88671875" style="28" bestFit="1" customWidth="1"/>
    <col min="5727" max="5727" width="14.5546875" style="28" bestFit="1" customWidth="1"/>
    <col min="5728" max="5728" width="12.33203125" style="28" bestFit="1" customWidth="1"/>
    <col min="5729" max="5729" width="9.109375" style="28" bestFit="1" customWidth="1"/>
    <col min="5730" max="5730" width="11.44140625" style="28" bestFit="1" customWidth="1"/>
    <col min="5731" max="5731" width="9.109375" style="28" bestFit="1" customWidth="1"/>
    <col min="5732" max="5732" width="10.109375" style="28" bestFit="1" customWidth="1"/>
    <col min="5733" max="5733" width="9.109375" style="28" bestFit="1" customWidth="1"/>
    <col min="5734" max="5734" width="8.44140625" style="28" bestFit="1" customWidth="1"/>
    <col min="5735" max="5735" width="8.5546875" style="28" bestFit="1" customWidth="1"/>
    <col min="5736" max="5736" width="8.6640625" style="28" bestFit="1" customWidth="1"/>
    <col min="5737" max="5737" width="11.44140625" style="28" bestFit="1" customWidth="1"/>
    <col min="5738" max="5738" width="10.88671875" style="28" bestFit="1" customWidth="1"/>
    <col min="5739" max="5739" width="8.6640625" style="28" bestFit="1" customWidth="1"/>
    <col min="5740" max="5740" width="10.44140625" style="28" bestFit="1" customWidth="1"/>
    <col min="5741" max="5751" width="9.44140625" style="28" bestFit="1" customWidth="1"/>
    <col min="5752" max="5752" width="13.88671875" style="28" customWidth="1"/>
    <col min="5753" max="5753" width="22.44140625" style="28" bestFit="1" customWidth="1"/>
    <col min="5754" max="5754" width="28.88671875" style="28" customWidth="1"/>
    <col min="5755" max="5776" width="9.109375" style="28"/>
    <col min="5777" max="5777" width="9.33203125" style="28" bestFit="1" customWidth="1"/>
    <col min="5778" max="5866" width="9.109375" style="28"/>
    <col min="5867" max="5867" width="28.44140625" style="28" bestFit="1" customWidth="1"/>
    <col min="5868" max="5876" width="6.5546875" style="28" customWidth="1"/>
    <col min="5877" max="5877" width="42.44140625" style="28" customWidth="1"/>
    <col min="5878" max="5882" width="3.109375" style="28" customWidth="1"/>
    <col min="5883" max="5883" width="21.6640625" style="28" bestFit="1" customWidth="1"/>
    <col min="5884" max="5884" width="39.33203125" style="28" customWidth="1"/>
    <col min="5885" max="5885" width="19" style="28" bestFit="1" customWidth="1"/>
    <col min="5886" max="5886" width="22" style="28" bestFit="1" customWidth="1"/>
    <col min="5887" max="5887" width="13" style="28" bestFit="1" customWidth="1"/>
    <col min="5888" max="5888" width="91.33203125" style="28" bestFit="1" customWidth="1"/>
    <col min="5889" max="5889" width="13" style="28" bestFit="1" customWidth="1"/>
    <col min="5890" max="5892" width="11.44140625" style="28" bestFit="1" customWidth="1"/>
    <col min="5893" max="5893" width="12.109375" style="28" bestFit="1" customWidth="1"/>
    <col min="5894" max="5894" width="6" style="28" bestFit="1" customWidth="1"/>
    <col min="5895" max="5895" width="8.44140625" style="28" bestFit="1" customWidth="1"/>
    <col min="5896" max="5897" width="16.109375" style="28" bestFit="1" customWidth="1"/>
    <col min="5898" max="5900" width="11.44140625" style="28" bestFit="1" customWidth="1"/>
    <col min="5901" max="5901" width="16.109375" style="28" bestFit="1" customWidth="1"/>
    <col min="5902" max="5902" width="16.5546875" style="28" bestFit="1" customWidth="1"/>
    <col min="5903" max="5905" width="11.44140625" style="28" bestFit="1" customWidth="1"/>
    <col min="5906" max="5907" width="9.109375" style="28" bestFit="1" customWidth="1"/>
    <col min="5908" max="5908" width="7.44140625" style="28" customWidth="1"/>
    <col min="5909" max="5909" width="20.109375" style="28" customWidth="1"/>
    <col min="5910" max="5943" width="8.6640625" style="28" customWidth="1"/>
    <col min="5944" max="5944" width="21.5546875" style="28" bestFit="1" customWidth="1"/>
    <col min="5945" max="5945" width="14.44140625" style="28" bestFit="1" customWidth="1"/>
    <col min="5946" max="5946" width="13.88671875" style="28" bestFit="1" customWidth="1"/>
    <col min="5947" max="5947" width="10.109375" style="28" bestFit="1" customWidth="1"/>
    <col min="5948" max="5948" width="10" style="28" bestFit="1" customWidth="1"/>
    <col min="5949" max="5977" width="10.109375" style="28" bestFit="1" customWidth="1"/>
    <col min="5978" max="5978" width="9.33203125" style="28" bestFit="1" customWidth="1"/>
    <col min="5979" max="5979" width="8" style="28" bestFit="1" customWidth="1"/>
    <col min="5980" max="5980" width="7.109375" style="28" bestFit="1" customWidth="1"/>
    <col min="5981" max="5981" width="8.88671875" style="28" bestFit="1" customWidth="1"/>
    <col min="5982" max="5982" width="11.88671875" style="28" bestFit="1" customWidth="1"/>
    <col min="5983" max="5983" width="14.5546875" style="28" bestFit="1" customWidth="1"/>
    <col min="5984" max="5984" width="12.33203125" style="28" bestFit="1" customWidth="1"/>
    <col min="5985" max="5985" width="9.109375" style="28" bestFit="1" customWidth="1"/>
    <col min="5986" max="5986" width="11.44140625" style="28" bestFit="1" customWidth="1"/>
    <col min="5987" max="5987" width="9.109375" style="28" bestFit="1" customWidth="1"/>
    <col min="5988" max="5988" width="10.109375" style="28" bestFit="1" customWidth="1"/>
    <col min="5989" max="5989" width="9.109375" style="28" bestFit="1" customWidth="1"/>
    <col min="5990" max="5990" width="8.44140625" style="28" bestFit="1" customWidth="1"/>
    <col min="5991" max="5991" width="8.5546875" style="28" bestFit="1" customWidth="1"/>
    <col min="5992" max="5992" width="8.6640625" style="28" bestFit="1" customWidth="1"/>
    <col min="5993" max="5993" width="11.44140625" style="28" bestFit="1" customWidth="1"/>
    <col min="5994" max="5994" width="10.88671875" style="28" bestFit="1" customWidth="1"/>
    <col min="5995" max="5995" width="8.6640625" style="28" bestFit="1" customWidth="1"/>
    <col min="5996" max="5996" width="10.44140625" style="28" bestFit="1" customWidth="1"/>
    <col min="5997" max="6007" width="9.44140625" style="28" bestFit="1" customWidth="1"/>
    <col min="6008" max="6008" width="13.88671875" style="28" customWidth="1"/>
    <col min="6009" max="6009" width="22.44140625" style="28" bestFit="1" customWidth="1"/>
    <col min="6010" max="6010" width="28.88671875" style="28" customWidth="1"/>
    <col min="6011" max="6032" width="9.109375" style="28"/>
    <col min="6033" max="6033" width="9.33203125" style="28" bestFit="1" customWidth="1"/>
    <col min="6034" max="6122" width="9.109375" style="28"/>
    <col min="6123" max="6123" width="28.44140625" style="28" bestFit="1" customWidth="1"/>
    <col min="6124" max="6132" width="6.5546875" style="28" customWidth="1"/>
    <col min="6133" max="6133" width="42.44140625" style="28" customWidth="1"/>
    <col min="6134" max="6138" width="3.109375" style="28" customWidth="1"/>
    <col min="6139" max="6139" width="21.6640625" style="28" bestFit="1" customWidth="1"/>
    <col min="6140" max="6140" width="39.33203125" style="28" customWidth="1"/>
    <col min="6141" max="6141" width="19" style="28" bestFit="1" customWidth="1"/>
    <col min="6142" max="6142" width="22" style="28" bestFit="1" customWidth="1"/>
    <col min="6143" max="6143" width="13" style="28" bestFit="1" customWidth="1"/>
    <col min="6144" max="6144" width="91.33203125" style="28" bestFit="1" customWidth="1"/>
    <col min="6145" max="6145" width="13" style="28" bestFit="1" customWidth="1"/>
    <col min="6146" max="6148" width="11.44140625" style="28" bestFit="1" customWidth="1"/>
    <col min="6149" max="6149" width="12.109375" style="28" bestFit="1" customWidth="1"/>
    <col min="6150" max="6150" width="6" style="28" bestFit="1" customWidth="1"/>
    <col min="6151" max="6151" width="8.44140625" style="28" bestFit="1" customWidth="1"/>
    <col min="6152" max="6153" width="16.109375" style="28" bestFit="1" customWidth="1"/>
    <col min="6154" max="6156" width="11.44140625" style="28" bestFit="1" customWidth="1"/>
    <col min="6157" max="6157" width="16.109375" style="28" bestFit="1" customWidth="1"/>
    <col min="6158" max="6158" width="16.5546875" style="28" bestFit="1" customWidth="1"/>
    <col min="6159" max="6161" width="11.44140625" style="28" bestFit="1" customWidth="1"/>
    <col min="6162" max="6163" width="9.109375" style="28" bestFit="1" customWidth="1"/>
    <col min="6164" max="6164" width="7.44140625" style="28" customWidth="1"/>
    <col min="6165" max="6165" width="20.109375" style="28" customWidth="1"/>
    <col min="6166" max="6199" width="8.6640625" style="28" customWidth="1"/>
    <col min="6200" max="6200" width="21.5546875" style="28" bestFit="1" customWidth="1"/>
    <col min="6201" max="6201" width="14.44140625" style="28" bestFit="1" customWidth="1"/>
    <col min="6202" max="6202" width="13.88671875" style="28" bestFit="1" customWidth="1"/>
    <col min="6203" max="6203" width="10.109375" style="28" bestFit="1" customWidth="1"/>
    <col min="6204" max="6204" width="10" style="28" bestFit="1" customWidth="1"/>
    <col min="6205" max="6233" width="10.109375" style="28" bestFit="1" customWidth="1"/>
    <col min="6234" max="6234" width="9.33203125" style="28" bestFit="1" customWidth="1"/>
    <col min="6235" max="6235" width="8" style="28" bestFit="1" customWidth="1"/>
    <col min="6236" max="6236" width="7.109375" style="28" bestFit="1" customWidth="1"/>
    <col min="6237" max="6237" width="8.88671875" style="28" bestFit="1" customWidth="1"/>
    <col min="6238" max="6238" width="11.88671875" style="28" bestFit="1" customWidth="1"/>
    <col min="6239" max="6239" width="14.5546875" style="28" bestFit="1" customWidth="1"/>
    <col min="6240" max="6240" width="12.33203125" style="28" bestFit="1" customWidth="1"/>
    <col min="6241" max="6241" width="9.109375" style="28" bestFit="1" customWidth="1"/>
    <col min="6242" max="6242" width="11.44140625" style="28" bestFit="1" customWidth="1"/>
    <col min="6243" max="6243" width="9.109375" style="28" bestFit="1" customWidth="1"/>
    <col min="6244" max="6244" width="10.109375" style="28" bestFit="1" customWidth="1"/>
    <col min="6245" max="6245" width="9.109375" style="28" bestFit="1" customWidth="1"/>
    <col min="6246" max="6246" width="8.44140625" style="28" bestFit="1" customWidth="1"/>
    <col min="6247" max="6247" width="8.5546875" style="28" bestFit="1" customWidth="1"/>
    <col min="6248" max="6248" width="8.6640625" style="28" bestFit="1" customWidth="1"/>
    <col min="6249" max="6249" width="11.44140625" style="28" bestFit="1" customWidth="1"/>
    <col min="6250" max="6250" width="10.88671875" style="28" bestFit="1" customWidth="1"/>
    <col min="6251" max="6251" width="8.6640625" style="28" bestFit="1" customWidth="1"/>
    <col min="6252" max="6252" width="10.44140625" style="28" bestFit="1" customWidth="1"/>
    <col min="6253" max="6263" width="9.44140625" style="28" bestFit="1" customWidth="1"/>
    <col min="6264" max="6264" width="13.88671875" style="28" customWidth="1"/>
    <col min="6265" max="6265" width="22.44140625" style="28" bestFit="1" customWidth="1"/>
    <col min="6266" max="6266" width="28.88671875" style="28" customWidth="1"/>
    <col min="6267" max="6288" width="9.109375" style="28"/>
    <col min="6289" max="6289" width="9.33203125" style="28" bestFit="1" customWidth="1"/>
    <col min="6290" max="6378" width="9.109375" style="28"/>
    <col min="6379" max="6379" width="28.44140625" style="28" bestFit="1" customWidth="1"/>
    <col min="6380" max="6388" width="6.5546875" style="28" customWidth="1"/>
    <col min="6389" max="6389" width="42.44140625" style="28" customWidth="1"/>
    <col min="6390" max="6394" width="3.109375" style="28" customWidth="1"/>
    <col min="6395" max="6395" width="21.6640625" style="28" bestFit="1" customWidth="1"/>
    <col min="6396" max="6396" width="39.33203125" style="28" customWidth="1"/>
    <col min="6397" max="6397" width="19" style="28" bestFit="1" customWidth="1"/>
    <col min="6398" max="6398" width="22" style="28" bestFit="1" customWidth="1"/>
    <col min="6399" max="6399" width="13" style="28" bestFit="1" customWidth="1"/>
    <col min="6400" max="6400" width="91.33203125" style="28" bestFit="1" customWidth="1"/>
    <col min="6401" max="6401" width="13" style="28" bestFit="1" customWidth="1"/>
    <col min="6402" max="6404" width="11.44140625" style="28" bestFit="1" customWidth="1"/>
    <col min="6405" max="6405" width="12.109375" style="28" bestFit="1" customWidth="1"/>
    <col min="6406" max="6406" width="6" style="28" bestFit="1" customWidth="1"/>
    <col min="6407" max="6407" width="8.44140625" style="28" bestFit="1" customWidth="1"/>
    <col min="6408" max="6409" width="16.109375" style="28" bestFit="1" customWidth="1"/>
    <col min="6410" max="6412" width="11.44140625" style="28" bestFit="1" customWidth="1"/>
    <col min="6413" max="6413" width="16.109375" style="28" bestFit="1" customWidth="1"/>
    <col min="6414" max="6414" width="16.5546875" style="28" bestFit="1" customWidth="1"/>
    <col min="6415" max="6417" width="11.44140625" style="28" bestFit="1" customWidth="1"/>
    <col min="6418" max="6419" width="9.109375" style="28" bestFit="1" customWidth="1"/>
    <col min="6420" max="6420" width="7.44140625" style="28" customWidth="1"/>
    <col min="6421" max="6421" width="20.109375" style="28" customWidth="1"/>
    <col min="6422" max="6455" width="8.6640625" style="28" customWidth="1"/>
    <col min="6456" max="6456" width="21.5546875" style="28" bestFit="1" customWidth="1"/>
    <col min="6457" max="6457" width="14.44140625" style="28" bestFit="1" customWidth="1"/>
    <col min="6458" max="6458" width="13.88671875" style="28" bestFit="1" customWidth="1"/>
    <col min="6459" max="6459" width="10.109375" style="28" bestFit="1" customWidth="1"/>
    <col min="6460" max="6460" width="10" style="28" bestFit="1" customWidth="1"/>
    <col min="6461" max="6489" width="10.109375" style="28" bestFit="1" customWidth="1"/>
    <col min="6490" max="6490" width="9.33203125" style="28" bestFit="1" customWidth="1"/>
    <col min="6491" max="6491" width="8" style="28" bestFit="1" customWidth="1"/>
    <col min="6492" max="6492" width="7.109375" style="28" bestFit="1" customWidth="1"/>
    <col min="6493" max="6493" width="8.88671875" style="28" bestFit="1" customWidth="1"/>
    <col min="6494" max="6494" width="11.88671875" style="28" bestFit="1" customWidth="1"/>
    <col min="6495" max="6495" width="14.5546875" style="28" bestFit="1" customWidth="1"/>
    <col min="6496" max="6496" width="12.33203125" style="28" bestFit="1" customWidth="1"/>
    <col min="6497" max="6497" width="9.109375" style="28" bestFit="1" customWidth="1"/>
    <col min="6498" max="6498" width="11.44140625" style="28" bestFit="1" customWidth="1"/>
    <col min="6499" max="6499" width="9.109375" style="28" bestFit="1" customWidth="1"/>
    <col min="6500" max="6500" width="10.109375" style="28" bestFit="1" customWidth="1"/>
    <col min="6501" max="6501" width="9.109375" style="28" bestFit="1" customWidth="1"/>
    <col min="6502" max="6502" width="8.44140625" style="28" bestFit="1" customWidth="1"/>
    <col min="6503" max="6503" width="8.5546875" style="28" bestFit="1" customWidth="1"/>
    <col min="6504" max="6504" width="8.6640625" style="28" bestFit="1" customWidth="1"/>
    <col min="6505" max="6505" width="11.44140625" style="28" bestFit="1" customWidth="1"/>
    <col min="6506" max="6506" width="10.88671875" style="28" bestFit="1" customWidth="1"/>
    <col min="6507" max="6507" width="8.6640625" style="28" bestFit="1" customWidth="1"/>
    <col min="6508" max="6508" width="10.44140625" style="28" bestFit="1" customWidth="1"/>
    <col min="6509" max="6519" width="9.44140625" style="28" bestFit="1" customWidth="1"/>
    <col min="6520" max="6520" width="13.88671875" style="28" customWidth="1"/>
    <col min="6521" max="6521" width="22.44140625" style="28" bestFit="1" customWidth="1"/>
    <col min="6522" max="6522" width="28.88671875" style="28" customWidth="1"/>
    <col min="6523" max="6544" width="9.109375" style="28"/>
    <col min="6545" max="6545" width="9.33203125" style="28" bestFit="1" customWidth="1"/>
    <col min="6546" max="6634" width="9.109375" style="28"/>
    <col min="6635" max="6635" width="28.44140625" style="28" bestFit="1" customWidth="1"/>
    <col min="6636" max="6644" width="6.5546875" style="28" customWidth="1"/>
    <col min="6645" max="6645" width="42.44140625" style="28" customWidth="1"/>
    <col min="6646" max="6650" width="3.109375" style="28" customWidth="1"/>
    <col min="6651" max="6651" width="21.6640625" style="28" bestFit="1" customWidth="1"/>
    <col min="6652" max="6652" width="39.33203125" style="28" customWidth="1"/>
    <col min="6653" max="6653" width="19" style="28" bestFit="1" customWidth="1"/>
    <col min="6654" max="6654" width="22" style="28" bestFit="1" customWidth="1"/>
    <col min="6655" max="6655" width="13" style="28" bestFit="1" customWidth="1"/>
    <col min="6656" max="6656" width="91.33203125" style="28" bestFit="1" customWidth="1"/>
    <col min="6657" max="6657" width="13" style="28" bestFit="1" customWidth="1"/>
    <col min="6658" max="6660" width="11.44140625" style="28" bestFit="1" customWidth="1"/>
    <col min="6661" max="6661" width="12.109375" style="28" bestFit="1" customWidth="1"/>
    <col min="6662" max="6662" width="6" style="28" bestFit="1" customWidth="1"/>
    <col min="6663" max="6663" width="8.44140625" style="28" bestFit="1" customWidth="1"/>
    <col min="6664" max="6665" width="16.109375" style="28" bestFit="1" customWidth="1"/>
    <col min="6666" max="6668" width="11.44140625" style="28" bestFit="1" customWidth="1"/>
    <col min="6669" max="6669" width="16.109375" style="28" bestFit="1" customWidth="1"/>
    <col min="6670" max="6670" width="16.5546875" style="28" bestFit="1" customWidth="1"/>
    <col min="6671" max="6673" width="11.44140625" style="28" bestFit="1" customWidth="1"/>
    <col min="6674" max="6675" width="9.109375" style="28" bestFit="1" customWidth="1"/>
    <col min="6676" max="6676" width="7.44140625" style="28" customWidth="1"/>
    <col min="6677" max="6677" width="20.109375" style="28" customWidth="1"/>
    <col min="6678" max="6711" width="8.6640625" style="28" customWidth="1"/>
    <col min="6712" max="6712" width="21.5546875" style="28" bestFit="1" customWidth="1"/>
    <col min="6713" max="6713" width="14.44140625" style="28" bestFit="1" customWidth="1"/>
    <col min="6714" max="6714" width="13.88671875" style="28" bestFit="1" customWidth="1"/>
    <col min="6715" max="6715" width="10.109375" style="28" bestFit="1" customWidth="1"/>
    <col min="6716" max="6716" width="10" style="28" bestFit="1" customWidth="1"/>
    <col min="6717" max="6745" width="10.109375" style="28" bestFit="1" customWidth="1"/>
    <col min="6746" max="6746" width="9.33203125" style="28" bestFit="1" customWidth="1"/>
    <col min="6747" max="6747" width="8" style="28" bestFit="1" customWidth="1"/>
    <col min="6748" max="6748" width="7.109375" style="28" bestFit="1" customWidth="1"/>
    <col min="6749" max="6749" width="8.88671875" style="28" bestFit="1" customWidth="1"/>
    <col min="6750" max="6750" width="11.88671875" style="28" bestFit="1" customWidth="1"/>
    <col min="6751" max="6751" width="14.5546875" style="28" bestFit="1" customWidth="1"/>
    <col min="6752" max="6752" width="12.33203125" style="28" bestFit="1" customWidth="1"/>
    <col min="6753" max="6753" width="9.109375" style="28" bestFit="1" customWidth="1"/>
    <col min="6754" max="6754" width="11.44140625" style="28" bestFit="1" customWidth="1"/>
    <col min="6755" max="6755" width="9.109375" style="28" bestFit="1" customWidth="1"/>
    <col min="6756" max="6756" width="10.109375" style="28" bestFit="1" customWidth="1"/>
    <col min="6757" max="6757" width="9.109375" style="28" bestFit="1" customWidth="1"/>
    <col min="6758" max="6758" width="8.44140625" style="28" bestFit="1" customWidth="1"/>
    <col min="6759" max="6759" width="8.5546875" style="28" bestFit="1" customWidth="1"/>
    <col min="6760" max="6760" width="8.6640625" style="28" bestFit="1" customWidth="1"/>
    <col min="6761" max="6761" width="11.44140625" style="28" bestFit="1" customWidth="1"/>
    <col min="6762" max="6762" width="10.88671875" style="28" bestFit="1" customWidth="1"/>
    <col min="6763" max="6763" width="8.6640625" style="28" bestFit="1" customWidth="1"/>
    <col min="6764" max="6764" width="10.44140625" style="28" bestFit="1" customWidth="1"/>
    <col min="6765" max="6775" width="9.44140625" style="28" bestFit="1" customWidth="1"/>
    <col min="6776" max="6776" width="13.88671875" style="28" customWidth="1"/>
    <col min="6777" max="6777" width="22.44140625" style="28" bestFit="1" customWidth="1"/>
    <col min="6778" max="6778" width="28.88671875" style="28" customWidth="1"/>
    <col min="6779" max="6800" width="9.109375" style="28"/>
    <col min="6801" max="6801" width="9.33203125" style="28" bestFit="1" customWidth="1"/>
    <col min="6802" max="6890" width="9.109375" style="28"/>
    <col min="6891" max="6891" width="28.44140625" style="28" bestFit="1" customWidth="1"/>
    <col min="6892" max="6900" width="6.5546875" style="28" customWidth="1"/>
    <col min="6901" max="6901" width="42.44140625" style="28" customWidth="1"/>
    <col min="6902" max="6906" width="3.109375" style="28" customWidth="1"/>
    <col min="6907" max="6907" width="21.6640625" style="28" bestFit="1" customWidth="1"/>
    <col min="6908" max="6908" width="39.33203125" style="28" customWidth="1"/>
    <col min="6909" max="6909" width="19" style="28" bestFit="1" customWidth="1"/>
    <col min="6910" max="6910" width="22" style="28" bestFit="1" customWidth="1"/>
    <col min="6911" max="6911" width="13" style="28" bestFit="1" customWidth="1"/>
    <col min="6912" max="6912" width="91.33203125" style="28" bestFit="1" customWidth="1"/>
    <col min="6913" max="6913" width="13" style="28" bestFit="1" customWidth="1"/>
    <col min="6914" max="6916" width="11.44140625" style="28" bestFit="1" customWidth="1"/>
    <col min="6917" max="6917" width="12.109375" style="28" bestFit="1" customWidth="1"/>
    <col min="6918" max="6918" width="6" style="28" bestFit="1" customWidth="1"/>
    <col min="6919" max="6919" width="8.44140625" style="28" bestFit="1" customWidth="1"/>
    <col min="6920" max="6921" width="16.109375" style="28" bestFit="1" customWidth="1"/>
    <col min="6922" max="6924" width="11.44140625" style="28" bestFit="1" customWidth="1"/>
    <col min="6925" max="6925" width="16.109375" style="28" bestFit="1" customWidth="1"/>
    <col min="6926" max="6926" width="16.5546875" style="28" bestFit="1" customWidth="1"/>
    <col min="6927" max="6929" width="11.44140625" style="28" bestFit="1" customWidth="1"/>
    <col min="6930" max="6931" width="9.109375" style="28" bestFit="1" customWidth="1"/>
    <col min="6932" max="6932" width="7.44140625" style="28" customWidth="1"/>
    <col min="6933" max="6933" width="20.109375" style="28" customWidth="1"/>
    <col min="6934" max="6967" width="8.6640625" style="28" customWidth="1"/>
    <col min="6968" max="6968" width="21.5546875" style="28" bestFit="1" customWidth="1"/>
    <col min="6969" max="6969" width="14.44140625" style="28" bestFit="1" customWidth="1"/>
    <col min="6970" max="6970" width="13.88671875" style="28" bestFit="1" customWidth="1"/>
    <col min="6971" max="6971" width="10.109375" style="28" bestFit="1" customWidth="1"/>
    <col min="6972" max="6972" width="10" style="28" bestFit="1" customWidth="1"/>
    <col min="6973" max="7001" width="10.109375" style="28" bestFit="1" customWidth="1"/>
    <col min="7002" max="7002" width="9.33203125" style="28" bestFit="1" customWidth="1"/>
    <col min="7003" max="7003" width="8" style="28" bestFit="1" customWidth="1"/>
    <col min="7004" max="7004" width="7.109375" style="28" bestFit="1" customWidth="1"/>
    <col min="7005" max="7005" width="8.88671875" style="28" bestFit="1" customWidth="1"/>
    <col min="7006" max="7006" width="11.88671875" style="28" bestFit="1" customWidth="1"/>
    <col min="7007" max="7007" width="14.5546875" style="28" bestFit="1" customWidth="1"/>
    <col min="7008" max="7008" width="12.33203125" style="28" bestFit="1" customWidth="1"/>
    <col min="7009" max="7009" width="9.109375" style="28" bestFit="1" customWidth="1"/>
    <col min="7010" max="7010" width="11.44140625" style="28" bestFit="1" customWidth="1"/>
    <col min="7011" max="7011" width="9.109375" style="28" bestFit="1" customWidth="1"/>
    <col min="7012" max="7012" width="10.109375" style="28" bestFit="1" customWidth="1"/>
    <col min="7013" max="7013" width="9.109375" style="28" bestFit="1" customWidth="1"/>
    <col min="7014" max="7014" width="8.44140625" style="28" bestFit="1" customWidth="1"/>
    <col min="7015" max="7015" width="8.5546875" style="28" bestFit="1" customWidth="1"/>
    <col min="7016" max="7016" width="8.6640625" style="28" bestFit="1" customWidth="1"/>
    <col min="7017" max="7017" width="11.44140625" style="28" bestFit="1" customWidth="1"/>
    <col min="7018" max="7018" width="10.88671875" style="28" bestFit="1" customWidth="1"/>
    <col min="7019" max="7019" width="8.6640625" style="28" bestFit="1" customWidth="1"/>
    <col min="7020" max="7020" width="10.44140625" style="28" bestFit="1" customWidth="1"/>
    <col min="7021" max="7031" width="9.44140625" style="28" bestFit="1" customWidth="1"/>
    <col min="7032" max="7032" width="13.88671875" style="28" customWidth="1"/>
    <col min="7033" max="7033" width="22.44140625" style="28" bestFit="1" customWidth="1"/>
    <col min="7034" max="7034" width="28.88671875" style="28" customWidth="1"/>
    <col min="7035" max="7056" width="9.109375" style="28"/>
    <col min="7057" max="7057" width="9.33203125" style="28" bestFit="1" customWidth="1"/>
    <col min="7058" max="7146" width="9.109375" style="28"/>
    <col min="7147" max="7147" width="28.44140625" style="28" bestFit="1" customWidth="1"/>
    <col min="7148" max="7156" width="6.5546875" style="28" customWidth="1"/>
    <col min="7157" max="7157" width="42.44140625" style="28" customWidth="1"/>
    <col min="7158" max="7162" width="3.109375" style="28" customWidth="1"/>
    <col min="7163" max="7163" width="21.6640625" style="28" bestFit="1" customWidth="1"/>
    <col min="7164" max="7164" width="39.33203125" style="28" customWidth="1"/>
    <col min="7165" max="7165" width="19" style="28" bestFit="1" customWidth="1"/>
    <col min="7166" max="7166" width="22" style="28" bestFit="1" customWidth="1"/>
    <col min="7167" max="7167" width="13" style="28" bestFit="1" customWidth="1"/>
    <col min="7168" max="7168" width="91.33203125" style="28" bestFit="1" customWidth="1"/>
    <col min="7169" max="7169" width="13" style="28" bestFit="1" customWidth="1"/>
    <col min="7170" max="7172" width="11.44140625" style="28" bestFit="1" customWidth="1"/>
    <col min="7173" max="7173" width="12.109375" style="28" bestFit="1" customWidth="1"/>
    <col min="7174" max="7174" width="6" style="28" bestFit="1" customWidth="1"/>
    <col min="7175" max="7175" width="8.44140625" style="28" bestFit="1" customWidth="1"/>
    <col min="7176" max="7177" width="16.109375" style="28" bestFit="1" customWidth="1"/>
    <col min="7178" max="7180" width="11.44140625" style="28" bestFit="1" customWidth="1"/>
    <col min="7181" max="7181" width="16.109375" style="28" bestFit="1" customWidth="1"/>
    <col min="7182" max="7182" width="16.5546875" style="28" bestFit="1" customWidth="1"/>
    <col min="7183" max="7185" width="11.44140625" style="28" bestFit="1" customWidth="1"/>
    <col min="7186" max="7187" width="9.109375" style="28" bestFit="1" customWidth="1"/>
    <col min="7188" max="7188" width="7.44140625" style="28" customWidth="1"/>
    <col min="7189" max="7189" width="20.109375" style="28" customWidth="1"/>
    <col min="7190" max="7223" width="8.6640625" style="28" customWidth="1"/>
    <col min="7224" max="7224" width="21.5546875" style="28" bestFit="1" customWidth="1"/>
    <col min="7225" max="7225" width="14.44140625" style="28" bestFit="1" customWidth="1"/>
    <col min="7226" max="7226" width="13.88671875" style="28" bestFit="1" customWidth="1"/>
    <col min="7227" max="7227" width="10.109375" style="28" bestFit="1" customWidth="1"/>
    <col min="7228" max="7228" width="10" style="28" bestFit="1" customWidth="1"/>
    <col min="7229" max="7257" width="10.109375" style="28" bestFit="1" customWidth="1"/>
    <col min="7258" max="7258" width="9.33203125" style="28" bestFit="1" customWidth="1"/>
    <col min="7259" max="7259" width="8" style="28" bestFit="1" customWidth="1"/>
    <col min="7260" max="7260" width="7.109375" style="28" bestFit="1" customWidth="1"/>
    <col min="7261" max="7261" width="8.88671875" style="28" bestFit="1" customWidth="1"/>
    <col min="7262" max="7262" width="11.88671875" style="28" bestFit="1" customWidth="1"/>
    <col min="7263" max="7263" width="14.5546875" style="28" bestFit="1" customWidth="1"/>
    <col min="7264" max="7264" width="12.33203125" style="28" bestFit="1" customWidth="1"/>
    <col min="7265" max="7265" width="9.109375" style="28" bestFit="1" customWidth="1"/>
    <col min="7266" max="7266" width="11.44140625" style="28" bestFit="1" customWidth="1"/>
    <col min="7267" max="7267" width="9.109375" style="28" bestFit="1" customWidth="1"/>
    <col min="7268" max="7268" width="10.109375" style="28" bestFit="1" customWidth="1"/>
    <col min="7269" max="7269" width="9.109375" style="28" bestFit="1" customWidth="1"/>
    <col min="7270" max="7270" width="8.44140625" style="28" bestFit="1" customWidth="1"/>
    <col min="7271" max="7271" width="8.5546875" style="28" bestFit="1" customWidth="1"/>
    <col min="7272" max="7272" width="8.6640625" style="28" bestFit="1" customWidth="1"/>
    <col min="7273" max="7273" width="11.44140625" style="28" bestFit="1" customWidth="1"/>
    <col min="7274" max="7274" width="10.88671875" style="28" bestFit="1" customWidth="1"/>
    <col min="7275" max="7275" width="8.6640625" style="28" bestFit="1" customWidth="1"/>
    <col min="7276" max="7276" width="10.44140625" style="28" bestFit="1" customWidth="1"/>
    <col min="7277" max="7287" width="9.44140625" style="28" bestFit="1" customWidth="1"/>
    <col min="7288" max="7288" width="13.88671875" style="28" customWidth="1"/>
    <col min="7289" max="7289" width="22.44140625" style="28" bestFit="1" customWidth="1"/>
    <col min="7290" max="7290" width="28.88671875" style="28" customWidth="1"/>
    <col min="7291" max="7312" width="9.109375" style="28"/>
    <col min="7313" max="7313" width="9.33203125" style="28" bestFit="1" customWidth="1"/>
    <col min="7314" max="7402" width="9.109375" style="28"/>
    <col min="7403" max="7403" width="28.44140625" style="28" bestFit="1" customWidth="1"/>
    <col min="7404" max="7412" width="6.5546875" style="28" customWidth="1"/>
    <col min="7413" max="7413" width="42.44140625" style="28" customWidth="1"/>
    <col min="7414" max="7418" width="3.109375" style="28" customWidth="1"/>
    <col min="7419" max="7419" width="21.6640625" style="28" bestFit="1" customWidth="1"/>
    <col min="7420" max="7420" width="39.33203125" style="28" customWidth="1"/>
    <col min="7421" max="7421" width="19" style="28" bestFit="1" customWidth="1"/>
    <col min="7422" max="7422" width="22" style="28" bestFit="1" customWidth="1"/>
    <col min="7423" max="7423" width="13" style="28" bestFit="1" customWidth="1"/>
    <col min="7424" max="7424" width="91.33203125" style="28" bestFit="1" customWidth="1"/>
    <col min="7425" max="7425" width="13" style="28" bestFit="1" customWidth="1"/>
    <col min="7426" max="7428" width="11.44140625" style="28" bestFit="1" customWidth="1"/>
    <col min="7429" max="7429" width="12.109375" style="28" bestFit="1" customWidth="1"/>
    <col min="7430" max="7430" width="6" style="28" bestFit="1" customWidth="1"/>
    <col min="7431" max="7431" width="8.44140625" style="28" bestFit="1" customWidth="1"/>
    <col min="7432" max="7433" width="16.109375" style="28" bestFit="1" customWidth="1"/>
    <col min="7434" max="7436" width="11.44140625" style="28" bestFit="1" customWidth="1"/>
    <col min="7437" max="7437" width="16.109375" style="28" bestFit="1" customWidth="1"/>
    <col min="7438" max="7438" width="16.5546875" style="28" bestFit="1" customWidth="1"/>
    <col min="7439" max="7441" width="11.44140625" style="28" bestFit="1" customWidth="1"/>
    <col min="7442" max="7443" width="9.109375" style="28" bestFit="1" customWidth="1"/>
    <col min="7444" max="7444" width="7.44140625" style="28" customWidth="1"/>
    <col min="7445" max="7445" width="20.109375" style="28" customWidth="1"/>
    <col min="7446" max="7479" width="8.6640625" style="28" customWidth="1"/>
    <col min="7480" max="7480" width="21.5546875" style="28" bestFit="1" customWidth="1"/>
    <col min="7481" max="7481" width="14.44140625" style="28" bestFit="1" customWidth="1"/>
    <col min="7482" max="7482" width="13.88671875" style="28" bestFit="1" customWidth="1"/>
    <col min="7483" max="7483" width="10.109375" style="28" bestFit="1" customWidth="1"/>
    <col min="7484" max="7484" width="10" style="28" bestFit="1" customWidth="1"/>
    <col min="7485" max="7513" width="10.109375" style="28" bestFit="1" customWidth="1"/>
    <col min="7514" max="7514" width="9.33203125" style="28" bestFit="1" customWidth="1"/>
    <col min="7515" max="7515" width="8" style="28" bestFit="1" customWidth="1"/>
    <col min="7516" max="7516" width="7.109375" style="28" bestFit="1" customWidth="1"/>
    <col min="7517" max="7517" width="8.88671875" style="28" bestFit="1" customWidth="1"/>
    <col min="7518" max="7518" width="11.88671875" style="28" bestFit="1" customWidth="1"/>
    <col min="7519" max="7519" width="14.5546875" style="28" bestFit="1" customWidth="1"/>
    <col min="7520" max="7520" width="12.33203125" style="28" bestFit="1" customWidth="1"/>
    <col min="7521" max="7521" width="9.109375" style="28" bestFit="1" customWidth="1"/>
    <col min="7522" max="7522" width="11.44140625" style="28" bestFit="1" customWidth="1"/>
    <col min="7523" max="7523" width="9.109375" style="28" bestFit="1" customWidth="1"/>
    <col min="7524" max="7524" width="10.109375" style="28" bestFit="1" customWidth="1"/>
    <col min="7525" max="7525" width="9.109375" style="28" bestFit="1" customWidth="1"/>
    <col min="7526" max="7526" width="8.44140625" style="28" bestFit="1" customWidth="1"/>
    <col min="7527" max="7527" width="8.5546875" style="28" bestFit="1" customWidth="1"/>
    <col min="7528" max="7528" width="8.6640625" style="28" bestFit="1" customWidth="1"/>
    <col min="7529" max="7529" width="11.44140625" style="28" bestFit="1" customWidth="1"/>
    <col min="7530" max="7530" width="10.88671875" style="28" bestFit="1" customWidth="1"/>
    <col min="7531" max="7531" width="8.6640625" style="28" bestFit="1" customWidth="1"/>
    <col min="7532" max="7532" width="10.44140625" style="28" bestFit="1" customWidth="1"/>
    <col min="7533" max="7543" width="9.44140625" style="28" bestFit="1" customWidth="1"/>
    <col min="7544" max="7544" width="13.88671875" style="28" customWidth="1"/>
    <col min="7545" max="7545" width="22.44140625" style="28" bestFit="1" customWidth="1"/>
    <col min="7546" max="7546" width="28.88671875" style="28" customWidth="1"/>
    <col min="7547" max="7568" width="9.109375" style="28"/>
    <col min="7569" max="7569" width="9.33203125" style="28" bestFit="1" customWidth="1"/>
    <col min="7570" max="7658" width="9.109375" style="28"/>
    <col min="7659" max="7659" width="28.44140625" style="28" bestFit="1" customWidth="1"/>
    <col min="7660" max="7668" width="6.5546875" style="28" customWidth="1"/>
    <col min="7669" max="7669" width="42.44140625" style="28" customWidth="1"/>
    <col min="7670" max="7674" width="3.109375" style="28" customWidth="1"/>
    <col min="7675" max="7675" width="21.6640625" style="28" bestFit="1" customWidth="1"/>
    <col min="7676" max="7676" width="39.33203125" style="28" customWidth="1"/>
    <col min="7677" max="7677" width="19" style="28" bestFit="1" customWidth="1"/>
    <col min="7678" max="7678" width="22" style="28" bestFit="1" customWidth="1"/>
    <col min="7679" max="7679" width="13" style="28" bestFit="1" customWidth="1"/>
    <col min="7680" max="7680" width="91.33203125" style="28" bestFit="1" customWidth="1"/>
    <col min="7681" max="7681" width="13" style="28" bestFit="1" customWidth="1"/>
    <col min="7682" max="7684" width="11.44140625" style="28" bestFit="1" customWidth="1"/>
    <col min="7685" max="7685" width="12.109375" style="28" bestFit="1" customWidth="1"/>
    <col min="7686" max="7686" width="6" style="28" bestFit="1" customWidth="1"/>
    <col min="7687" max="7687" width="8.44140625" style="28" bestFit="1" customWidth="1"/>
    <col min="7688" max="7689" width="16.109375" style="28" bestFit="1" customWidth="1"/>
    <col min="7690" max="7692" width="11.44140625" style="28" bestFit="1" customWidth="1"/>
    <col min="7693" max="7693" width="16.109375" style="28" bestFit="1" customWidth="1"/>
    <col min="7694" max="7694" width="16.5546875" style="28" bestFit="1" customWidth="1"/>
    <col min="7695" max="7697" width="11.44140625" style="28" bestFit="1" customWidth="1"/>
    <col min="7698" max="7699" width="9.109375" style="28" bestFit="1" customWidth="1"/>
    <col min="7700" max="7700" width="7.44140625" style="28" customWidth="1"/>
    <col min="7701" max="7701" width="20.109375" style="28" customWidth="1"/>
    <col min="7702" max="7735" width="8.6640625" style="28" customWidth="1"/>
    <col min="7736" max="7736" width="21.5546875" style="28" bestFit="1" customWidth="1"/>
    <col min="7737" max="7737" width="14.44140625" style="28" bestFit="1" customWidth="1"/>
    <col min="7738" max="7738" width="13.88671875" style="28" bestFit="1" customWidth="1"/>
    <col min="7739" max="7739" width="10.109375" style="28" bestFit="1" customWidth="1"/>
    <col min="7740" max="7740" width="10" style="28" bestFit="1" customWidth="1"/>
    <col min="7741" max="7769" width="10.109375" style="28" bestFit="1" customWidth="1"/>
    <col min="7770" max="7770" width="9.33203125" style="28" bestFit="1" customWidth="1"/>
    <col min="7771" max="7771" width="8" style="28" bestFit="1" customWidth="1"/>
    <col min="7772" max="7772" width="7.109375" style="28" bestFit="1" customWidth="1"/>
    <col min="7773" max="7773" width="8.88671875" style="28" bestFit="1" customWidth="1"/>
    <col min="7774" max="7774" width="11.88671875" style="28" bestFit="1" customWidth="1"/>
    <col min="7775" max="7775" width="14.5546875" style="28" bestFit="1" customWidth="1"/>
    <col min="7776" max="7776" width="12.33203125" style="28" bestFit="1" customWidth="1"/>
    <col min="7777" max="7777" width="9.109375" style="28" bestFit="1" customWidth="1"/>
    <col min="7778" max="7778" width="11.44140625" style="28" bestFit="1" customWidth="1"/>
    <col min="7779" max="7779" width="9.109375" style="28" bestFit="1" customWidth="1"/>
    <col min="7780" max="7780" width="10.109375" style="28" bestFit="1" customWidth="1"/>
    <col min="7781" max="7781" width="9.109375" style="28" bestFit="1" customWidth="1"/>
    <col min="7782" max="7782" width="8.44140625" style="28" bestFit="1" customWidth="1"/>
    <col min="7783" max="7783" width="8.5546875" style="28" bestFit="1" customWidth="1"/>
    <col min="7784" max="7784" width="8.6640625" style="28" bestFit="1" customWidth="1"/>
    <col min="7785" max="7785" width="11.44140625" style="28" bestFit="1" customWidth="1"/>
    <col min="7786" max="7786" width="10.88671875" style="28" bestFit="1" customWidth="1"/>
    <col min="7787" max="7787" width="8.6640625" style="28" bestFit="1" customWidth="1"/>
    <col min="7788" max="7788" width="10.44140625" style="28" bestFit="1" customWidth="1"/>
    <col min="7789" max="7799" width="9.44140625" style="28" bestFit="1" customWidth="1"/>
    <col min="7800" max="7800" width="13.88671875" style="28" customWidth="1"/>
    <col min="7801" max="7801" width="22.44140625" style="28" bestFit="1" customWidth="1"/>
    <col min="7802" max="7802" width="28.88671875" style="28" customWidth="1"/>
    <col min="7803" max="7824" width="9.109375" style="28"/>
    <col min="7825" max="7825" width="9.33203125" style="28" bestFit="1" customWidth="1"/>
    <col min="7826" max="7914" width="9.109375" style="28"/>
    <col min="7915" max="7915" width="28.44140625" style="28" bestFit="1" customWidth="1"/>
    <col min="7916" max="7924" width="6.5546875" style="28" customWidth="1"/>
    <col min="7925" max="7925" width="42.44140625" style="28" customWidth="1"/>
    <col min="7926" max="7930" width="3.109375" style="28" customWidth="1"/>
    <col min="7931" max="7931" width="21.6640625" style="28" bestFit="1" customWidth="1"/>
    <col min="7932" max="7932" width="39.33203125" style="28" customWidth="1"/>
    <col min="7933" max="7933" width="19" style="28" bestFit="1" customWidth="1"/>
    <col min="7934" max="7934" width="22" style="28" bestFit="1" customWidth="1"/>
    <col min="7935" max="7935" width="13" style="28" bestFit="1" customWidth="1"/>
    <col min="7936" max="7936" width="91.33203125" style="28" bestFit="1" customWidth="1"/>
    <col min="7937" max="7937" width="13" style="28" bestFit="1" customWidth="1"/>
    <col min="7938" max="7940" width="11.44140625" style="28" bestFit="1" customWidth="1"/>
    <col min="7941" max="7941" width="12.109375" style="28" bestFit="1" customWidth="1"/>
    <col min="7942" max="7942" width="6" style="28" bestFit="1" customWidth="1"/>
    <col min="7943" max="7943" width="8.44140625" style="28" bestFit="1" customWidth="1"/>
    <col min="7944" max="7945" width="16.109375" style="28" bestFit="1" customWidth="1"/>
    <col min="7946" max="7948" width="11.44140625" style="28" bestFit="1" customWidth="1"/>
    <col min="7949" max="7949" width="16.109375" style="28" bestFit="1" customWidth="1"/>
    <col min="7950" max="7950" width="16.5546875" style="28" bestFit="1" customWidth="1"/>
    <col min="7951" max="7953" width="11.44140625" style="28" bestFit="1" customWidth="1"/>
    <col min="7954" max="7955" width="9.109375" style="28" bestFit="1" customWidth="1"/>
    <col min="7956" max="7956" width="7.44140625" style="28" customWidth="1"/>
    <col min="7957" max="7957" width="20.109375" style="28" customWidth="1"/>
    <col min="7958" max="7991" width="8.6640625" style="28" customWidth="1"/>
    <col min="7992" max="7992" width="21.5546875" style="28" bestFit="1" customWidth="1"/>
    <col min="7993" max="7993" width="14.44140625" style="28" bestFit="1" customWidth="1"/>
    <col min="7994" max="7994" width="13.88671875" style="28" bestFit="1" customWidth="1"/>
    <col min="7995" max="7995" width="10.109375" style="28" bestFit="1" customWidth="1"/>
    <col min="7996" max="7996" width="10" style="28" bestFit="1" customWidth="1"/>
    <col min="7997" max="8025" width="10.109375" style="28" bestFit="1" customWidth="1"/>
    <col min="8026" max="8026" width="9.33203125" style="28" bestFit="1" customWidth="1"/>
    <col min="8027" max="8027" width="8" style="28" bestFit="1" customWidth="1"/>
    <col min="8028" max="8028" width="7.109375" style="28" bestFit="1" customWidth="1"/>
    <col min="8029" max="8029" width="8.88671875" style="28" bestFit="1" customWidth="1"/>
    <col min="8030" max="8030" width="11.88671875" style="28" bestFit="1" customWidth="1"/>
    <col min="8031" max="8031" width="14.5546875" style="28" bestFit="1" customWidth="1"/>
    <col min="8032" max="8032" width="12.33203125" style="28" bestFit="1" customWidth="1"/>
    <col min="8033" max="8033" width="9.109375" style="28" bestFit="1" customWidth="1"/>
    <col min="8034" max="8034" width="11.44140625" style="28" bestFit="1" customWidth="1"/>
    <col min="8035" max="8035" width="9.109375" style="28" bestFit="1" customWidth="1"/>
    <col min="8036" max="8036" width="10.109375" style="28" bestFit="1" customWidth="1"/>
    <col min="8037" max="8037" width="9.109375" style="28" bestFit="1" customWidth="1"/>
    <col min="8038" max="8038" width="8.44140625" style="28" bestFit="1" customWidth="1"/>
    <col min="8039" max="8039" width="8.5546875" style="28" bestFit="1" customWidth="1"/>
    <col min="8040" max="8040" width="8.6640625" style="28" bestFit="1" customWidth="1"/>
    <col min="8041" max="8041" width="11.44140625" style="28" bestFit="1" customWidth="1"/>
    <col min="8042" max="8042" width="10.88671875" style="28" bestFit="1" customWidth="1"/>
    <col min="8043" max="8043" width="8.6640625" style="28" bestFit="1" customWidth="1"/>
    <col min="8044" max="8044" width="10.44140625" style="28" bestFit="1" customWidth="1"/>
    <col min="8045" max="8055" width="9.44140625" style="28" bestFit="1" customWidth="1"/>
    <col min="8056" max="8056" width="13.88671875" style="28" customWidth="1"/>
    <col min="8057" max="8057" width="22.44140625" style="28" bestFit="1" customWidth="1"/>
    <col min="8058" max="8058" width="28.88671875" style="28" customWidth="1"/>
    <col min="8059" max="8080" width="9.109375" style="28"/>
    <col min="8081" max="8081" width="9.33203125" style="28" bestFit="1" customWidth="1"/>
    <col min="8082" max="8170" width="9.109375" style="28"/>
    <col min="8171" max="8171" width="28.44140625" style="28" bestFit="1" customWidth="1"/>
    <col min="8172" max="8180" width="6.5546875" style="28" customWidth="1"/>
    <col min="8181" max="8181" width="42.44140625" style="28" customWidth="1"/>
    <col min="8182" max="8186" width="3.109375" style="28" customWidth="1"/>
    <col min="8187" max="8187" width="21.6640625" style="28" bestFit="1" customWidth="1"/>
    <col min="8188" max="8188" width="39.33203125" style="28" customWidth="1"/>
    <col min="8189" max="8189" width="19" style="28" bestFit="1" customWidth="1"/>
    <col min="8190" max="8190" width="22" style="28" bestFit="1" customWidth="1"/>
    <col min="8191" max="8191" width="13" style="28" bestFit="1" customWidth="1"/>
    <col min="8192" max="8192" width="91.33203125" style="28" bestFit="1" customWidth="1"/>
    <col min="8193" max="8193" width="13" style="28" bestFit="1" customWidth="1"/>
    <col min="8194" max="8196" width="11.44140625" style="28" bestFit="1" customWidth="1"/>
    <col min="8197" max="8197" width="12.109375" style="28" bestFit="1" customWidth="1"/>
    <col min="8198" max="8198" width="6" style="28" bestFit="1" customWidth="1"/>
    <col min="8199" max="8199" width="8.44140625" style="28" bestFit="1" customWidth="1"/>
    <col min="8200" max="8201" width="16.109375" style="28" bestFit="1" customWidth="1"/>
    <col min="8202" max="8204" width="11.44140625" style="28" bestFit="1" customWidth="1"/>
    <col min="8205" max="8205" width="16.109375" style="28" bestFit="1" customWidth="1"/>
    <col min="8206" max="8206" width="16.5546875" style="28" bestFit="1" customWidth="1"/>
    <col min="8207" max="8209" width="11.44140625" style="28" bestFit="1" customWidth="1"/>
    <col min="8210" max="8211" width="9.109375" style="28" bestFit="1" customWidth="1"/>
    <col min="8212" max="8212" width="7.44140625" style="28" customWidth="1"/>
    <col min="8213" max="8213" width="20.109375" style="28" customWidth="1"/>
    <col min="8214" max="8247" width="8.6640625" style="28" customWidth="1"/>
    <col min="8248" max="8248" width="21.5546875" style="28" bestFit="1" customWidth="1"/>
    <col min="8249" max="8249" width="14.44140625" style="28" bestFit="1" customWidth="1"/>
    <col min="8250" max="8250" width="13.88671875" style="28" bestFit="1" customWidth="1"/>
    <col min="8251" max="8251" width="10.109375" style="28" bestFit="1" customWidth="1"/>
    <col min="8252" max="8252" width="10" style="28" bestFit="1" customWidth="1"/>
    <col min="8253" max="8281" width="10.109375" style="28" bestFit="1" customWidth="1"/>
    <col min="8282" max="8282" width="9.33203125" style="28" bestFit="1" customWidth="1"/>
    <col min="8283" max="8283" width="8" style="28" bestFit="1" customWidth="1"/>
    <col min="8284" max="8284" width="7.109375" style="28" bestFit="1" customWidth="1"/>
    <col min="8285" max="8285" width="8.88671875" style="28" bestFit="1" customWidth="1"/>
    <col min="8286" max="8286" width="11.88671875" style="28" bestFit="1" customWidth="1"/>
    <col min="8287" max="8287" width="14.5546875" style="28" bestFit="1" customWidth="1"/>
    <col min="8288" max="8288" width="12.33203125" style="28" bestFit="1" customWidth="1"/>
    <col min="8289" max="8289" width="9.109375" style="28" bestFit="1" customWidth="1"/>
    <col min="8290" max="8290" width="11.44140625" style="28" bestFit="1" customWidth="1"/>
    <col min="8291" max="8291" width="9.109375" style="28" bestFit="1" customWidth="1"/>
    <col min="8292" max="8292" width="10.109375" style="28" bestFit="1" customWidth="1"/>
    <col min="8293" max="8293" width="9.109375" style="28" bestFit="1" customWidth="1"/>
    <col min="8294" max="8294" width="8.44140625" style="28" bestFit="1" customWidth="1"/>
    <col min="8295" max="8295" width="8.5546875" style="28" bestFit="1" customWidth="1"/>
    <col min="8296" max="8296" width="8.6640625" style="28" bestFit="1" customWidth="1"/>
    <col min="8297" max="8297" width="11.44140625" style="28" bestFit="1" customWidth="1"/>
    <col min="8298" max="8298" width="10.88671875" style="28" bestFit="1" customWidth="1"/>
    <col min="8299" max="8299" width="8.6640625" style="28" bestFit="1" customWidth="1"/>
    <col min="8300" max="8300" width="10.44140625" style="28" bestFit="1" customWidth="1"/>
    <col min="8301" max="8311" width="9.44140625" style="28" bestFit="1" customWidth="1"/>
    <col min="8312" max="8312" width="13.88671875" style="28" customWidth="1"/>
    <col min="8313" max="8313" width="22.44140625" style="28" bestFit="1" customWidth="1"/>
    <col min="8314" max="8314" width="28.88671875" style="28" customWidth="1"/>
    <col min="8315" max="8336" width="9.109375" style="28"/>
    <col min="8337" max="8337" width="9.33203125" style="28" bestFit="1" customWidth="1"/>
    <col min="8338" max="8426" width="9.109375" style="28"/>
    <col min="8427" max="8427" width="28.44140625" style="28" bestFit="1" customWidth="1"/>
    <col min="8428" max="8436" width="6.5546875" style="28" customWidth="1"/>
    <col min="8437" max="8437" width="42.44140625" style="28" customWidth="1"/>
    <col min="8438" max="8442" width="3.109375" style="28" customWidth="1"/>
    <col min="8443" max="8443" width="21.6640625" style="28" bestFit="1" customWidth="1"/>
    <col min="8444" max="8444" width="39.33203125" style="28" customWidth="1"/>
    <col min="8445" max="8445" width="19" style="28" bestFit="1" customWidth="1"/>
    <col min="8446" max="8446" width="22" style="28" bestFit="1" customWidth="1"/>
    <col min="8447" max="8447" width="13" style="28" bestFit="1" customWidth="1"/>
    <col min="8448" max="8448" width="91.33203125" style="28" bestFit="1" customWidth="1"/>
    <col min="8449" max="8449" width="13" style="28" bestFit="1" customWidth="1"/>
    <col min="8450" max="8452" width="11.44140625" style="28" bestFit="1" customWidth="1"/>
    <col min="8453" max="8453" width="12.109375" style="28" bestFit="1" customWidth="1"/>
    <col min="8454" max="8454" width="6" style="28" bestFit="1" customWidth="1"/>
    <col min="8455" max="8455" width="8.44140625" style="28" bestFit="1" customWidth="1"/>
    <col min="8456" max="8457" width="16.109375" style="28" bestFit="1" customWidth="1"/>
    <col min="8458" max="8460" width="11.44140625" style="28" bestFit="1" customWidth="1"/>
    <col min="8461" max="8461" width="16.109375" style="28" bestFit="1" customWidth="1"/>
    <col min="8462" max="8462" width="16.5546875" style="28" bestFit="1" customWidth="1"/>
    <col min="8463" max="8465" width="11.44140625" style="28" bestFit="1" customWidth="1"/>
    <col min="8466" max="8467" width="9.109375" style="28" bestFit="1" customWidth="1"/>
    <col min="8468" max="8468" width="7.44140625" style="28" customWidth="1"/>
    <col min="8469" max="8469" width="20.109375" style="28" customWidth="1"/>
    <col min="8470" max="8503" width="8.6640625" style="28" customWidth="1"/>
    <col min="8504" max="8504" width="21.5546875" style="28" bestFit="1" customWidth="1"/>
    <col min="8505" max="8505" width="14.44140625" style="28" bestFit="1" customWidth="1"/>
    <col min="8506" max="8506" width="13.88671875" style="28" bestFit="1" customWidth="1"/>
    <col min="8507" max="8507" width="10.109375" style="28" bestFit="1" customWidth="1"/>
    <col min="8508" max="8508" width="10" style="28" bestFit="1" customWidth="1"/>
    <col min="8509" max="8537" width="10.109375" style="28" bestFit="1" customWidth="1"/>
    <col min="8538" max="8538" width="9.33203125" style="28" bestFit="1" customWidth="1"/>
    <col min="8539" max="8539" width="8" style="28" bestFit="1" customWidth="1"/>
    <col min="8540" max="8540" width="7.109375" style="28" bestFit="1" customWidth="1"/>
    <col min="8541" max="8541" width="8.88671875" style="28" bestFit="1" customWidth="1"/>
    <col min="8542" max="8542" width="11.88671875" style="28" bestFit="1" customWidth="1"/>
    <col min="8543" max="8543" width="14.5546875" style="28" bestFit="1" customWidth="1"/>
    <col min="8544" max="8544" width="12.33203125" style="28" bestFit="1" customWidth="1"/>
    <col min="8545" max="8545" width="9.109375" style="28" bestFit="1" customWidth="1"/>
    <col min="8546" max="8546" width="11.44140625" style="28" bestFit="1" customWidth="1"/>
    <col min="8547" max="8547" width="9.109375" style="28" bestFit="1" customWidth="1"/>
    <col min="8548" max="8548" width="10.109375" style="28" bestFit="1" customWidth="1"/>
    <col min="8549" max="8549" width="9.109375" style="28" bestFit="1" customWidth="1"/>
    <col min="8550" max="8550" width="8.44140625" style="28" bestFit="1" customWidth="1"/>
    <col min="8551" max="8551" width="8.5546875" style="28" bestFit="1" customWidth="1"/>
    <col min="8552" max="8552" width="8.6640625" style="28" bestFit="1" customWidth="1"/>
    <col min="8553" max="8553" width="11.44140625" style="28" bestFit="1" customWidth="1"/>
    <col min="8554" max="8554" width="10.88671875" style="28" bestFit="1" customWidth="1"/>
    <col min="8555" max="8555" width="8.6640625" style="28" bestFit="1" customWidth="1"/>
    <col min="8556" max="8556" width="10.44140625" style="28" bestFit="1" customWidth="1"/>
    <col min="8557" max="8567" width="9.44140625" style="28" bestFit="1" customWidth="1"/>
    <col min="8568" max="8568" width="13.88671875" style="28" customWidth="1"/>
    <col min="8569" max="8569" width="22.44140625" style="28" bestFit="1" customWidth="1"/>
    <col min="8570" max="8570" width="28.88671875" style="28" customWidth="1"/>
    <col min="8571" max="8592" width="9.109375" style="28"/>
    <col min="8593" max="8593" width="9.33203125" style="28" bestFit="1" customWidth="1"/>
    <col min="8594" max="8682" width="9.109375" style="28"/>
    <col min="8683" max="8683" width="28.44140625" style="28" bestFit="1" customWidth="1"/>
    <col min="8684" max="8692" width="6.5546875" style="28" customWidth="1"/>
    <col min="8693" max="8693" width="42.44140625" style="28" customWidth="1"/>
    <col min="8694" max="8698" width="3.109375" style="28" customWidth="1"/>
    <col min="8699" max="8699" width="21.6640625" style="28" bestFit="1" customWidth="1"/>
    <col min="8700" max="8700" width="39.33203125" style="28" customWidth="1"/>
    <col min="8701" max="8701" width="19" style="28" bestFit="1" customWidth="1"/>
    <col min="8702" max="8702" width="22" style="28" bestFit="1" customWidth="1"/>
    <col min="8703" max="8703" width="13" style="28" bestFit="1" customWidth="1"/>
    <col min="8704" max="8704" width="91.33203125" style="28" bestFit="1" customWidth="1"/>
    <col min="8705" max="8705" width="13" style="28" bestFit="1" customWidth="1"/>
    <col min="8706" max="8708" width="11.44140625" style="28" bestFit="1" customWidth="1"/>
    <col min="8709" max="8709" width="12.109375" style="28" bestFit="1" customWidth="1"/>
    <col min="8710" max="8710" width="6" style="28" bestFit="1" customWidth="1"/>
    <col min="8711" max="8711" width="8.44140625" style="28" bestFit="1" customWidth="1"/>
    <col min="8712" max="8713" width="16.109375" style="28" bestFit="1" customWidth="1"/>
    <col min="8714" max="8716" width="11.44140625" style="28" bestFit="1" customWidth="1"/>
    <col min="8717" max="8717" width="16.109375" style="28" bestFit="1" customWidth="1"/>
    <col min="8718" max="8718" width="16.5546875" style="28" bestFit="1" customWidth="1"/>
    <col min="8719" max="8721" width="11.44140625" style="28" bestFit="1" customWidth="1"/>
    <col min="8722" max="8723" width="9.109375" style="28" bestFit="1" customWidth="1"/>
    <col min="8724" max="8724" width="7.44140625" style="28" customWidth="1"/>
    <col min="8725" max="8725" width="20.109375" style="28" customWidth="1"/>
    <col min="8726" max="8759" width="8.6640625" style="28" customWidth="1"/>
    <col min="8760" max="8760" width="21.5546875" style="28" bestFit="1" customWidth="1"/>
    <col min="8761" max="8761" width="14.44140625" style="28" bestFit="1" customWidth="1"/>
    <col min="8762" max="8762" width="13.88671875" style="28" bestFit="1" customWidth="1"/>
    <col min="8763" max="8763" width="10.109375" style="28" bestFit="1" customWidth="1"/>
    <col min="8764" max="8764" width="10" style="28" bestFit="1" customWidth="1"/>
    <col min="8765" max="8793" width="10.109375" style="28" bestFit="1" customWidth="1"/>
    <col min="8794" max="8794" width="9.33203125" style="28" bestFit="1" customWidth="1"/>
    <col min="8795" max="8795" width="8" style="28" bestFit="1" customWidth="1"/>
    <col min="8796" max="8796" width="7.109375" style="28" bestFit="1" customWidth="1"/>
    <col min="8797" max="8797" width="8.88671875" style="28" bestFit="1" customWidth="1"/>
    <col min="8798" max="8798" width="11.88671875" style="28" bestFit="1" customWidth="1"/>
    <col min="8799" max="8799" width="14.5546875" style="28" bestFit="1" customWidth="1"/>
    <col min="8800" max="8800" width="12.33203125" style="28" bestFit="1" customWidth="1"/>
    <col min="8801" max="8801" width="9.109375" style="28" bestFit="1" customWidth="1"/>
    <col min="8802" max="8802" width="11.44140625" style="28" bestFit="1" customWidth="1"/>
    <col min="8803" max="8803" width="9.109375" style="28" bestFit="1" customWidth="1"/>
    <col min="8804" max="8804" width="10.109375" style="28" bestFit="1" customWidth="1"/>
    <col min="8805" max="8805" width="9.109375" style="28" bestFit="1" customWidth="1"/>
    <col min="8806" max="8806" width="8.44140625" style="28" bestFit="1" customWidth="1"/>
    <col min="8807" max="8807" width="8.5546875" style="28" bestFit="1" customWidth="1"/>
    <col min="8808" max="8808" width="8.6640625" style="28" bestFit="1" customWidth="1"/>
    <col min="8809" max="8809" width="11.44140625" style="28" bestFit="1" customWidth="1"/>
    <col min="8810" max="8810" width="10.88671875" style="28" bestFit="1" customWidth="1"/>
    <col min="8811" max="8811" width="8.6640625" style="28" bestFit="1" customWidth="1"/>
    <col min="8812" max="8812" width="10.44140625" style="28" bestFit="1" customWidth="1"/>
    <col min="8813" max="8823" width="9.44140625" style="28" bestFit="1" customWidth="1"/>
    <col min="8824" max="8824" width="13.88671875" style="28" customWidth="1"/>
    <col min="8825" max="8825" width="22.44140625" style="28" bestFit="1" customWidth="1"/>
    <col min="8826" max="8826" width="28.88671875" style="28" customWidth="1"/>
    <col min="8827" max="8848" width="9.109375" style="28"/>
    <col min="8849" max="8849" width="9.33203125" style="28" bestFit="1" customWidth="1"/>
    <col min="8850" max="8938" width="9.109375" style="28"/>
    <col min="8939" max="8939" width="28.44140625" style="28" bestFit="1" customWidth="1"/>
    <col min="8940" max="8948" width="6.5546875" style="28" customWidth="1"/>
    <col min="8949" max="8949" width="42.44140625" style="28" customWidth="1"/>
    <col min="8950" max="8954" width="3.109375" style="28" customWidth="1"/>
    <col min="8955" max="8955" width="21.6640625" style="28" bestFit="1" customWidth="1"/>
    <col min="8956" max="8956" width="39.33203125" style="28" customWidth="1"/>
    <col min="8957" max="8957" width="19" style="28" bestFit="1" customWidth="1"/>
    <col min="8958" max="8958" width="22" style="28" bestFit="1" customWidth="1"/>
    <col min="8959" max="8959" width="13" style="28" bestFit="1" customWidth="1"/>
    <col min="8960" max="8960" width="91.33203125" style="28" bestFit="1" customWidth="1"/>
    <col min="8961" max="8961" width="13" style="28" bestFit="1" customWidth="1"/>
    <col min="8962" max="8964" width="11.44140625" style="28" bestFit="1" customWidth="1"/>
    <col min="8965" max="8965" width="12.109375" style="28" bestFit="1" customWidth="1"/>
    <col min="8966" max="8966" width="6" style="28" bestFit="1" customWidth="1"/>
    <col min="8967" max="8967" width="8.44140625" style="28" bestFit="1" customWidth="1"/>
    <col min="8968" max="8969" width="16.109375" style="28" bestFit="1" customWidth="1"/>
    <col min="8970" max="8972" width="11.44140625" style="28" bestFit="1" customWidth="1"/>
    <col min="8973" max="8973" width="16.109375" style="28" bestFit="1" customWidth="1"/>
    <col min="8974" max="8974" width="16.5546875" style="28" bestFit="1" customWidth="1"/>
    <col min="8975" max="8977" width="11.44140625" style="28" bestFit="1" customWidth="1"/>
    <col min="8978" max="8979" width="9.109375" style="28" bestFit="1" customWidth="1"/>
    <col min="8980" max="8980" width="7.44140625" style="28" customWidth="1"/>
    <col min="8981" max="8981" width="20.109375" style="28" customWidth="1"/>
    <col min="8982" max="9015" width="8.6640625" style="28" customWidth="1"/>
    <col min="9016" max="9016" width="21.5546875" style="28" bestFit="1" customWidth="1"/>
    <col min="9017" max="9017" width="14.44140625" style="28" bestFit="1" customWidth="1"/>
    <col min="9018" max="9018" width="13.88671875" style="28" bestFit="1" customWidth="1"/>
    <col min="9019" max="9019" width="10.109375" style="28" bestFit="1" customWidth="1"/>
    <col min="9020" max="9020" width="10" style="28" bestFit="1" customWidth="1"/>
    <col min="9021" max="9049" width="10.109375" style="28" bestFit="1" customWidth="1"/>
    <col min="9050" max="9050" width="9.33203125" style="28" bestFit="1" customWidth="1"/>
    <col min="9051" max="9051" width="8" style="28" bestFit="1" customWidth="1"/>
    <col min="9052" max="9052" width="7.109375" style="28" bestFit="1" customWidth="1"/>
    <col min="9053" max="9053" width="8.88671875" style="28" bestFit="1" customWidth="1"/>
    <col min="9054" max="9054" width="11.88671875" style="28" bestFit="1" customWidth="1"/>
    <col min="9055" max="9055" width="14.5546875" style="28" bestFit="1" customWidth="1"/>
    <col min="9056" max="9056" width="12.33203125" style="28" bestFit="1" customWidth="1"/>
    <col min="9057" max="9057" width="9.109375" style="28" bestFit="1" customWidth="1"/>
    <col min="9058" max="9058" width="11.44140625" style="28" bestFit="1" customWidth="1"/>
    <col min="9059" max="9059" width="9.109375" style="28" bestFit="1" customWidth="1"/>
    <col min="9060" max="9060" width="10.109375" style="28" bestFit="1" customWidth="1"/>
    <col min="9061" max="9061" width="9.109375" style="28" bestFit="1" customWidth="1"/>
    <col min="9062" max="9062" width="8.44140625" style="28" bestFit="1" customWidth="1"/>
    <col min="9063" max="9063" width="8.5546875" style="28" bestFit="1" customWidth="1"/>
    <col min="9064" max="9064" width="8.6640625" style="28" bestFit="1" customWidth="1"/>
    <col min="9065" max="9065" width="11.44140625" style="28" bestFit="1" customWidth="1"/>
    <col min="9066" max="9066" width="10.88671875" style="28" bestFit="1" customWidth="1"/>
    <col min="9067" max="9067" width="8.6640625" style="28" bestFit="1" customWidth="1"/>
    <col min="9068" max="9068" width="10.44140625" style="28" bestFit="1" customWidth="1"/>
    <col min="9069" max="9079" width="9.44140625" style="28" bestFit="1" customWidth="1"/>
    <col min="9080" max="9080" width="13.88671875" style="28" customWidth="1"/>
    <col min="9081" max="9081" width="22.44140625" style="28" bestFit="1" customWidth="1"/>
    <col min="9082" max="9082" width="28.88671875" style="28" customWidth="1"/>
    <col min="9083" max="9104" width="9.109375" style="28"/>
    <col min="9105" max="9105" width="9.33203125" style="28" bestFit="1" customWidth="1"/>
    <col min="9106" max="9194" width="9.109375" style="28"/>
    <col min="9195" max="9195" width="28.44140625" style="28" bestFit="1" customWidth="1"/>
    <col min="9196" max="9204" width="6.5546875" style="28" customWidth="1"/>
    <col min="9205" max="9205" width="42.44140625" style="28" customWidth="1"/>
    <col min="9206" max="9210" width="3.109375" style="28" customWidth="1"/>
    <col min="9211" max="9211" width="21.6640625" style="28" bestFit="1" customWidth="1"/>
    <col min="9212" max="9212" width="39.33203125" style="28" customWidth="1"/>
    <col min="9213" max="9213" width="19" style="28" bestFit="1" customWidth="1"/>
    <col min="9214" max="9214" width="22" style="28" bestFit="1" customWidth="1"/>
    <col min="9215" max="9215" width="13" style="28" bestFit="1" customWidth="1"/>
    <col min="9216" max="9216" width="91.33203125" style="28" bestFit="1" customWidth="1"/>
    <col min="9217" max="9217" width="13" style="28" bestFit="1" customWidth="1"/>
    <col min="9218" max="9220" width="11.44140625" style="28" bestFit="1" customWidth="1"/>
    <col min="9221" max="9221" width="12.109375" style="28" bestFit="1" customWidth="1"/>
    <col min="9222" max="9222" width="6" style="28" bestFit="1" customWidth="1"/>
    <col min="9223" max="9223" width="8.44140625" style="28" bestFit="1" customWidth="1"/>
    <col min="9224" max="9225" width="16.109375" style="28" bestFit="1" customWidth="1"/>
    <col min="9226" max="9228" width="11.44140625" style="28" bestFit="1" customWidth="1"/>
    <col min="9229" max="9229" width="16.109375" style="28" bestFit="1" customWidth="1"/>
    <col min="9230" max="9230" width="16.5546875" style="28" bestFit="1" customWidth="1"/>
    <col min="9231" max="9233" width="11.44140625" style="28" bestFit="1" customWidth="1"/>
    <col min="9234" max="9235" width="9.109375" style="28" bestFit="1" customWidth="1"/>
    <col min="9236" max="9236" width="7.44140625" style="28" customWidth="1"/>
    <col min="9237" max="9237" width="20.109375" style="28" customWidth="1"/>
    <col min="9238" max="9271" width="8.6640625" style="28" customWidth="1"/>
    <col min="9272" max="9272" width="21.5546875" style="28" bestFit="1" customWidth="1"/>
    <col min="9273" max="9273" width="14.44140625" style="28" bestFit="1" customWidth="1"/>
    <col min="9274" max="9274" width="13.88671875" style="28" bestFit="1" customWidth="1"/>
    <col min="9275" max="9275" width="10.109375" style="28" bestFit="1" customWidth="1"/>
    <col min="9276" max="9276" width="10" style="28" bestFit="1" customWidth="1"/>
    <col min="9277" max="9305" width="10.109375" style="28" bestFit="1" customWidth="1"/>
    <col min="9306" max="9306" width="9.33203125" style="28" bestFit="1" customWidth="1"/>
    <col min="9307" max="9307" width="8" style="28" bestFit="1" customWidth="1"/>
    <col min="9308" max="9308" width="7.109375" style="28" bestFit="1" customWidth="1"/>
    <col min="9309" max="9309" width="8.88671875" style="28" bestFit="1" customWidth="1"/>
    <col min="9310" max="9310" width="11.88671875" style="28" bestFit="1" customWidth="1"/>
    <col min="9311" max="9311" width="14.5546875" style="28" bestFit="1" customWidth="1"/>
    <col min="9312" max="9312" width="12.33203125" style="28" bestFit="1" customWidth="1"/>
    <col min="9313" max="9313" width="9.109375" style="28" bestFit="1" customWidth="1"/>
    <col min="9314" max="9314" width="11.44140625" style="28" bestFit="1" customWidth="1"/>
    <col min="9315" max="9315" width="9.109375" style="28" bestFit="1" customWidth="1"/>
    <col min="9316" max="9316" width="10.109375" style="28" bestFit="1" customWidth="1"/>
    <col min="9317" max="9317" width="9.109375" style="28" bestFit="1" customWidth="1"/>
    <col min="9318" max="9318" width="8.44140625" style="28" bestFit="1" customWidth="1"/>
    <col min="9319" max="9319" width="8.5546875" style="28" bestFit="1" customWidth="1"/>
    <col min="9320" max="9320" width="8.6640625" style="28" bestFit="1" customWidth="1"/>
    <col min="9321" max="9321" width="11.44140625" style="28" bestFit="1" customWidth="1"/>
    <col min="9322" max="9322" width="10.88671875" style="28" bestFit="1" customWidth="1"/>
    <col min="9323" max="9323" width="8.6640625" style="28" bestFit="1" customWidth="1"/>
    <col min="9324" max="9324" width="10.44140625" style="28" bestFit="1" customWidth="1"/>
    <col min="9325" max="9335" width="9.44140625" style="28" bestFit="1" customWidth="1"/>
    <col min="9336" max="9336" width="13.88671875" style="28" customWidth="1"/>
    <col min="9337" max="9337" width="22.44140625" style="28" bestFit="1" customWidth="1"/>
    <col min="9338" max="9338" width="28.88671875" style="28" customWidth="1"/>
    <col min="9339" max="9360" width="9.109375" style="28"/>
    <col min="9361" max="9361" width="9.33203125" style="28" bestFit="1" customWidth="1"/>
    <col min="9362" max="9450" width="9.109375" style="28"/>
    <col min="9451" max="9451" width="28.44140625" style="28" bestFit="1" customWidth="1"/>
    <col min="9452" max="9460" width="6.5546875" style="28" customWidth="1"/>
    <col min="9461" max="9461" width="42.44140625" style="28" customWidth="1"/>
    <col min="9462" max="9466" width="3.109375" style="28" customWidth="1"/>
    <col min="9467" max="9467" width="21.6640625" style="28" bestFit="1" customWidth="1"/>
    <col min="9468" max="9468" width="39.33203125" style="28" customWidth="1"/>
    <col min="9469" max="9469" width="19" style="28" bestFit="1" customWidth="1"/>
    <col min="9470" max="9470" width="22" style="28" bestFit="1" customWidth="1"/>
    <col min="9471" max="9471" width="13" style="28" bestFit="1" customWidth="1"/>
    <col min="9472" max="9472" width="91.33203125" style="28" bestFit="1" customWidth="1"/>
    <col min="9473" max="9473" width="13" style="28" bestFit="1" customWidth="1"/>
    <col min="9474" max="9476" width="11.44140625" style="28" bestFit="1" customWidth="1"/>
    <col min="9477" max="9477" width="12.109375" style="28" bestFit="1" customWidth="1"/>
    <col min="9478" max="9478" width="6" style="28" bestFit="1" customWidth="1"/>
    <col min="9479" max="9479" width="8.44140625" style="28" bestFit="1" customWidth="1"/>
    <col min="9480" max="9481" width="16.109375" style="28" bestFit="1" customWidth="1"/>
    <col min="9482" max="9484" width="11.44140625" style="28" bestFit="1" customWidth="1"/>
    <col min="9485" max="9485" width="16.109375" style="28" bestFit="1" customWidth="1"/>
    <col min="9486" max="9486" width="16.5546875" style="28" bestFit="1" customWidth="1"/>
    <col min="9487" max="9489" width="11.44140625" style="28" bestFit="1" customWidth="1"/>
    <col min="9490" max="9491" width="9.109375" style="28" bestFit="1" customWidth="1"/>
    <col min="9492" max="9492" width="7.44140625" style="28" customWidth="1"/>
    <col min="9493" max="9493" width="20.109375" style="28" customWidth="1"/>
    <col min="9494" max="9527" width="8.6640625" style="28" customWidth="1"/>
    <col min="9528" max="9528" width="21.5546875" style="28" bestFit="1" customWidth="1"/>
    <col min="9529" max="9529" width="14.44140625" style="28" bestFit="1" customWidth="1"/>
    <col min="9530" max="9530" width="13.88671875" style="28" bestFit="1" customWidth="1"/>
    <col min="9531" max="9531" width="10.109375" style="28" bestFit="1" customWidth="1"/>
    <col min="9532" max="9532" width="10" style="28" bestFit="1" customWidth="1"/>
    <col min="9533" max="9561" width="10.109375" style="28" bestFit="1" customWidth="1"/>
    <col min="9562" max="9562" width="9.33203125" style="28" bestFit="1" customWidth="1"/>
    <col min="9563" max="9563" width="8" style="28" bestFit="1" customWidth="1"/>
    <col min="9564" max="9564" width="7.109375" style="28" bestFit="1" customWidth="1"/>
    <col min="9565" max="9565" width="8.88671875" style="28" bestFit="1" customWidth="1"/>
    <col min="9566" max="9566" width="11.88671875" style="28" bestFit="1" customWidth="1"/>
    <col min="9567" max="9567" width="14.5546875" style="28" bestFit="1" customWidth="1"/>
    <col min="9568" max="9568" width="12.33203125" style="28" bestFit="1" customWidth="1"/>
    <col min="9569" max="9569" width="9.109375" style="28" bestFit="1" customWidth="1"/>
    <col min="9570" max="9570" width="11.44140625" style="28" bestFit="1" customWidth="1"/>
    <col min="9571" max="9571" width="9.109375" style="28" bestFit="1" customWidth="1"/>
    <col min="9572" max="9572" width="10.109375" style="28" bestFit="1" customWidth="1"/>
    <col min="9573" max="9573" width="9.109375" style="28" bestFit="1" customWidth="1"/>
    <col min="9574" max="9574" width="8.44140625" style="28" bestFit="1" customWidth="1"/>
    <col min="9575" max="9575" width="8.5546875" style="28" bestFit="1" customWidth="1"/>
    <col min="9576" max="9576" width="8.6640625" style="28" bestFit="1" customWidth="1"/>
    <col min="9577" max="9577" width="11.44140625" style="28" bestFit="1" customWidth="1"/>
    <col min="9578" max="9578" width="10.88671875" style="28" bestFit="1" customWidth="1"/>
    <col min="9579" max="9579" width="8.6640625" style="28" bestFit="1" customWidth="1"/>
    <col min="9580" max="9580" width="10.44140625" style="28" bestFit="1" customWidth="1"/>
    <col min="9581" max="9591" width="9.44140625" style="28" bestFit="1" customWidth="1"/>
    <col min="9592" max="9592" width="13.88671875" style="28" customWidth="1"/>
    <col min="9593" max="9593" width="22.44140625" style="28" bestFit="1" customWidth="1"/>
    <col min="9594" max="9594" width="28.88671875" style="28" customWidth="1"/>
    <col min="9595" max="9616" width="9.109375" style="28"/>
    <col min="9617" max="9617" width="9.33203125" style="28" bestFit="1" customWidth="1"/>
    <col min="9618" max="9706" width="9.109375" style="28"/>
    <col min="9707" max="9707" width="28.44140625" style="28" bestFit="1" customWidth="1"/>
    <col min="9708" max="9716" width="6.5546875" style="28" customWidth="1"/>
    <col min="9717" max="9717" width="42.44140625" style="28" customWidth="1"/>
    <col min="9718" max="9722" width="3.109375" style="28" customWidth="1"/>
    <col min="9723" max="9723" width="21.6640625" style="28" bestFit="1" customWidth="1"/>
    <col min="9724" max="9724" width="39.33203125" style="28" customWidth="1"/>
    <col min="9725" max="9725" width="19" style="28" bestFit="1" customWidth="1"/>
    <col min="9726" max="9726" width="22" style="28" bestFit="1" customWidth="1"/>
    <col min="9727" max="9727" width="13" style="28" bestFit="1" customWidth="1"/>
    <col min="9728" max="9728" width="91.33203125" style="28" bestFit="1" customWidth="1"/>
    <col min="9729" max="9729" width="13" style="28" bestFit="1" customWidth="1"/>
    <col min="9730" max="9732" width="11.44140625" style="28" bestFit="1" customWidth="1"/>
    <col min="9733" max="9733" width="12.109375" style="28" bestFit="1" customWidth="1"/>
    <col min="9734" max="9734" width="6" style="28" bestFit="1" customWidth="1"/>
    <col min="9735" max="9735" width="8.44140625" style="28" bestFit="1" customWidth="1"/>
    <col min="9736" max="9737" width="16.109375" style="28" bestFit="1" customWidth="1"/>
    <col min="9738" max="9740" width="11.44140625" style="28" bestFit="1" customWidth="1"/>
    <col min="9741" max="9741" width="16.109375" style="28" bestFit="1" customWidth="1"/>
    <col min="9742" max="9742" width="16.5546875" style="28" bestFit="1" customWidth="1"/>
    <col min="9743" max="9745" width="11.44140625" style="28" bestFit="1" customWidth="1"/>
    <col min="9746" max="9747" width="9.109375" style="28" bestFit="1" customWidth="1"/>
    <col min="9748" max="9748" width="7.44140625" style="28" customWidth="1"/>
    <col min="9749" max="9749" width="20.109375" style="28" customWidth="1"/>
    <col min="9750" max="9783" width="8.6640625" style="28" customWidth="1"/>
    <col min="9784" max="9784" width="21.5546875" style="28" bestFit="1" customWidth="1"/>
    <col min="9785" max="9785" width="14.44140625" style="28" bestFit="1" customWidth="1"/>
    <col min="9786" max="9786" width="13.88671875" style="28" bestFit="1" customWidth="1"/>
    <col min="9787" max="9787" width="10.109375" style="28" bestFit="1" customWidth="1"/>
    <col min="9788" max="9788" width="10" style="28" bestFit="1" customWidth="1"/>
    <col min="9789" max="9817" width="10.109375" style="28" bestFit="1" customWidth="1"/>
    <col min="9818" max="9818" width="9.33203125" style="28" bestFit="1" customWidth="1"/>
    <col min="9819" max="9819" width="8" style="28" bestFit="1" customWidth="1"/>
    <col min="9820" max="9820" width="7.109375" style="28" bestFit="1" customWidth="1"/>
    <col min="9821" max="9821" width="8.88671875" style="28" bestFit="1" customWidth="1"/>
    <col min="9822" max="9822" width="11.88671875" style="28" bestFit="1" customWidth="1"/>
    <col min="9823" max="9823" width="14.5546875" style="28" bestFit="1" customWidth="1"/>
    <col min="9824" max="9824" width="12.33203125" style="28" bestFit="1" customWidth="1"/>
    <col min="9825" max="9825" width="9.109375" style="28" bestFit="1" customWidth="1"/>
    <col min="9826" max="9826" width="11.44140625" style="28" bestFit="1" customWidth="1"/>
    <col min="9827" max="9827" width="9.109375" style="28" bestFit="1" customWidth="1"/>
    <col min="9828" max="9828" width="10.109375" style="28" bestFit="1" customWidth="1"/>
    <col min="9829" max="9829" width="9.109375" style="28" bestFit="1" customWidth="1"/>
    <col min="9830" max="9830" width="8.44140625" style="28" bestFit="1" customWidth="1"/>
    <col min="9831" max="9831" width="8.5546875" style="28" bestFit="1" customWidth="1"/>
    <col min="9832" max="9832" width="8.6640625" style="28" bestFit="1" customWidth="1"/>
    <col min="9833" max="9833" width="11.44140625" style="28" bestFit="1" customWidth="1"/>
    <col min="9834" max="9834" width="10.88671875" style="28" bestFit="1" customWidth="1"/>
    <col min="9835" max="9835" width="8.6640625" style="28" bestFit="1" customWidth="1"/>
    <col min="9836" max="9836" width="10.44140625" style="28" bestFit="1" customWidth="1"/>
    <col min="9837" max="9847" width="9.44140625" style="28" bestFit="1" customWidth="1"/>
    <col min="9848" max="9848" width="13.88671875" style="28" customWidth="1"/>
    <col min="9849" max="9849" width="22.44140625" style="28" bestFit="1" customWidth="1"/>
    <col min="9850" max="9850" width="28.88671875" style="28" customWidth="1"/>
    <col min="9851" max="9872" width="9.109375" style="28"/>
    <col min="9873" max="9873" width="9.33203125" style="28" bestFit="1" customWidth="1"/>
    <col min="9874" max="9962" width="9.109375" style="28"/>
    <col min="9963" max="9963" width="28.44140625" style="28" bestFit="1" customWidth="1"/>
    <col min="9964" max="9972" width="6.5546875" style="28" customWidth="1"/>
    <col min="9973" max="9973" width="42.44140625" style="28" customWidth="1"/>
    <col min="9974" max="9978" width="3.109375" style="28" customWidth="1"/>
    <col min="9979" max="9979" width="21.6640625" style="28" bestFit="1" customWidth="1"/>
    <col min="9980" max="9980" width="39.33203125" style="28" customWidth="1"/>
    <col min="9981" max="9981" width="19" style="28" bestFit="1" customWidth="1"/>
    <col min="9982" max="9982" width="22" style="28" bestFit="1" customWidth="1"/>
    <col min="9983" max="9983" width="13" style="28" bestFit="1" customWidth="1"/>
    <col min="9984" max="9984" width="91.33203125" style="28" bestFit="1" customWidth="1"/>
    <col min="9985" max="9985" width="13" style="28" bestFit="1" customWidth="1"/>
    <col min="9986" max="9988" width="11.44140625" style="28" bestFit="1" customWidth="1"/>
    <col min="9989" max="9989" width="12.109375" style="28" bestFit="1" customWidth="1"/>
    <col min="9990" max="9990" width="6" style="28" bestFit="1" customWidth="1"/>
    <col min="9991" max="9991" width="8.44140625" style="28" bestFit="1" customWidth="1"/>
    <col min="9992" max="9993" width="16.109375" style="28" bestFit="1" customWidth="1"/>
    <col min="9994" max="9996" width="11.44140625" style="28" bestFit="1" customWidth="1"/>
    <col min="9997" max="9997" width="16.109375" style="28" bestFit="1" customWidth="1"/>
    <col min="9998" max="9998" width="16.5546875" style="28" bestFit="1" customWidth="1"/>
    <col min="9999" max="10001" width="11.44140625" style="28" bestFit="1" customWidth="1"/>
    <col min="10002" max="10003" width="9.109375" style="28" bestFit="1" customWidth="1"/>
    <col min="10004" max="10004" width="7.44140625" style="28" customWidth="1"/>
    <col min="10005" max="10005" width="20.109375" style="28" customWidth="1"/>
    <col min="10006" max="10039" width="8.6640625" style="28" customWidth="1"/>
    <col min="10040" max="10040" width="21.5546875" style="28" bestFit="1" customWidth="1"/>
    <col min="10041" max="10041" width="14.44140625" style="28" bestFit="1" customWidth="1"/>
    <col min="10042" max="10042" width="13.88671875" style="28" bestFit="1" customWidth="1"/>
    <col min="10043" max="10043" width="10.109375" style="28" bestFit="1" customWidth="1"/>
    <col min="10044" max="10044" width="10" style="28" bestFit="1" customWidth="1"/>
    <col min="10045" max="10073" width="10.109375" style="28" bestFit="1" customWidth="1"/>
    <col min="10074" max="10074" width="9.33203125" style="28" bestFit="1" customWidth="1"/>
    <col min="10075" max="10075" width="8" style="28" bestFit="1" customWidth="1"/>
    <col min="10076" max="10076" width="7.109375" style="28" bestFit="1" customWidth="1"/>
    <col min="10077" max="10077" width="8.88671875" style="28" bestFit="1" customWidth="1"/>
    <col min="10078" max="10078" width="11.88671875" style="28" bestFit="1" customWidth="1"/>
    <col min="10079" max="10079" width="14.5546875" style="28" bestFit="1" customWidth="1"/>
    <col min="10080" max="10080" width="12.33203125" style="28" bestFit="1" customWidth="1"/>
    <col min="10081" max="10081" width="9.109375" style="28" bestFit="1" customWidth="1"/>
    <col min="10082" max="10082" width="11.44140625" style="28" bestFit="1" customWidth="1"/>
    <col min="10083" max="10083" width="9.109375" style="28" bestFit="1" customWidth="1"/>
    <col min="10084" max="10084" width="10.109375" style="28" bestFit="1" customWidth="1"/>
    <col min="10085" max="10085" width="9.109375" style="28" bestFit="1" customWidth="1"/>
    <col min="10086" max="10086" width="8.44140625" style="28" bestFit="1" customWidth="1"/>
    <col min="10087" max="10087" width="8.5546875" style="28" bestFit="1" customWidth="1"/>
    <col min="10088" max="10088" width="8.6640625" style="28" bestFit="1" customWidth="1"/>
    <col min="10089" max="10089" width="11.44140625" style="28" bestFit="1" customWidth="1"/>
    <col min="10090" max="10090" width="10.88671875" style="28" bestFit="1" customWidth="1"/>
    <col min="10091" max="10091" width="8.6640625" style="28" bestFit="1" customWidth="1"/>
    <col min="10092" max="10092" width="10.44140625" style="28" bestFit="1" customWidth="1"/>
    <col min="10093" max="10103" width="9.44140625" style="28" bestFit="1" customWidth="1"/>
    <col min="10104" max="10104" width="13.88671875" style="28" customWidth="1"/>
    <col min="10105" max="10105" width="22.44140625" style="28" bestFit="1" customWidth="1"/>
    <col min="10106" max="10106" width="28.88671875" style="28" customWidth="1"/>
    <col min="10107" max="10128" width="9.109375" style="28"/>
    <col min="10129" max="10129" width="9.33203125" style="28" bestFit="1" customWidth="1"/>
    <col min="10130" max="10218" width="9.109375" style="28"/>
    <col min="10219" max="10219" width="28.44140625" style="28" bestFit="1" customWidth="1"/>
    <col min="10220" max="10228" width="6.5546875" style="28" customWidth="1"/>
    <col min="10229" max="10229" width="42.44140625" style="28" customWidth="1"/>
    <col min="10230" max="10234" width="3.109375" style="28" customWidth="1"/>
    <col min="10235" max="10235" width="21.6640625" style="28" bestFit="1" customWidth="1"/>
    <col min="10236" max="10236" width="39.33203125" style="28" customWidth="1"/>
    <col min="10237" max="10237" width="19" style="28" bestFit="1" customWidth="1"/>
    <col min="10238" max="10238" width="22" style="28" bestFit="1" customWidth="1"/>
    <col min="10239" max="10239" width="13" style="28" bestFit="1" customWidth="1"/>
    <col min="10240" max="10240" width="91.33203125" style="28" bestFit="1" customWidth="1"/>
    <col min="10241" max="10241" width="13" style="28" bestFit="1" customWidth="1"/>
    <col min="10242" max="10244" width="11.44140625" style="28" bestFit="1" customWidth="1"/>
    <col min="10245" max="10245" width="12.109375" style="28" bestFit="1" customWidth="1"/>
    <col min="10246" max="10246" width="6" style="28" bestFit="1" customWidth="1"/>
    <col min="10247" max="10247" width="8.44140625" style="28" bestFit="1" customWidth="1"/>
    <col min="10248" max="10249" width="16.109375" style="28" bestFit="1" customWidth="1"/>
    <col min="10250" max="10252" width="11.44140625" style="28" bestFit="1" customWidth="1"/>
    <col min="10253" max="10253" width="16.109375" style="28" bestFit="1" customWidth="1"/>
    <col min="10254" max="10254" width="16.5546875" style="28" bestFit="1" customWidth="1"/>
    <col min="10255" max="10257" width="11.44140625" style="28" bestFit="1" customWidth="1"/>
    <col min="10258" max="10259" width="9.109375" style="28" bestFit="1" customWidth="1"/>
    <col min="10260" max="10260" width="7.44140625" style="28" customWidth="1"/>
    <col min="10261" max="10261" width="20.109375" style="28" customWidth="1"/>
    <col min="10262" max="10295" width="8.6640625" style="28" customWidth="1"/>
    <col min="10296" max="10296" width="21.5546875" style="28" bestFit="1" customWidth="1"/>
    <col min="10297" max="10297" width="14.44140625" style="28" bestFit="1" customWidth="1"/>
    <col min="10298" max="10298" width="13.88671875" style="28" bestFit="1" customWidth="1"/>
    <col min="10299" max="10299" width="10.109375" style="28" bestFit="1" customWidth="1"/>
    <col min="10300" max="10300" width="10" style="28" bestFit="1" customWidth="1"/>
    <col min="10301" max="10329" width="10.109375" style="28" bestFit="1" customWidth="1"/>
    <col min="10330" max="10330" width="9.33203125" style="28" bestFit="1" customWidth="1"/>
    <col min="10331" max="10331" width="8" style="28" bestFit="1" customWidth="1"/>
    <col min="10332" max="10332" width="7.109375" style="28" bestFit="1" customWidth="1"/>
    <col min="10333" max="10333" width="8.88671875" style="28" bestFit="1" customWidth="1"/>
    <col min="10334" max="10334" width="11.88671875" style="28" bestFit="1" customWidth="1"/>
    <col min="10335" max="10335" width="14.5546875" style="28" bestFit="1" customWidth="1"/>
    <col min="10336" max="10336" width="12.33203125" style="28" bestFit="1" customWidth="1"/>
    <col min="10337" max="10337" width="9.109375" style="28" bestFit="1" customWidth="1"/>
    <col min="10338" max="10338" width="11.44140625" style="28" bestFit="1" customWidth="1"/>
    <col min="10339" max="10339" width="9.109375" style="28" bestFit="1" customWidth="1"/>
    <col min="10340" max="10340" width="10.109375" style="28" bestFit="1" customWidth="1"/>
    <col min="10341" max="10341" width="9.109375" style="28" bestFit="1" customWidth="1"/>
    <col min="10342" max="10342" width="8.44140625" style="28" bestFit="1" customWidth="1"/>
    <col min="10343" max="10343" width="8.5546875" style="28" bestFit="1" customWidth="1"/>
    <col min="10344" max="10344" width="8.6640625" style="28" bestFit="1" customWidth="1"/>
    <col min="10345" max="10345" width="11.44140625" style="28" bestFit="1" customWidth="1"/>
    <col min="10346" max="10346" width="10.88671875" style="28" bestFit="1" customWidth="1"/>
    <col min="10347" max="10347" width="8.6640625" style="28" bestFit="1" customWidth="1"/>
    <col min="10348" max="10348" width="10.44140625" style="28" bestFit="1" customWidth="1"/>
    <col min="10349" max="10359" width="9.44140625" style="28" bestFit="1" customWidth="1"/>
    <col min="10360" max="10360" width="13.88671875" style="28" customWidth="1"/>
    <col min="10361" max="10361" width="22.44140625" style="28" bestFit="1" customWidth="1"/>
    <col min="10362" max="10362" width="28.88671875" style="28" customWidth="1"/>
    <col min="10363" max="10384" width="9.109375" style="28"/>
    <col min="10385" max="10385" width="9.33203125" style="28" bestFit="1" customWidth="1"/>
    <col min="10386" max="10474" width="9.109375" style="28"/>
    <col min="10475" max="10475" width="28.44140625" style="28" bestFit="1" customWidth="1"/>
    <col min="10476" max="10484" width="6.5546875" style="28" customWidth="1"/>
    <col min="10485" max="10485" width="42.44140625" style="28" customWidth="1"/>
    <col min="10486" max="10490" width="3.109375" style="28" customWidth="1"/>
    <col min="10491" max="10491" width="21.6640625" style="28" bestFit="1" customWidth="1"/>
    <col min="10492" max="10492" width="39.33203125" style="28" customWidth="1"/>
    <col min="10493" max="10493" width="19" style="28" bestFit="1" customWidth="1"/>
    <col min="10494" max="10494" width="22" style="28" bestFit="1" customWidth="1"/>
    <col min="10495" max="10495" width="13" style="28" bestFit="1" customWidth="1"/>
    <col min="10496" max="10496" width="91.33203125" style="28" bestFit="1" customWidth="1"/>
    <col min="10497" max="10497" width="13" style="28" bestFit="1" customWidth="1"/>
    <col min="10498" max="10500" width="11.44140625" style="28" bestFit="1" customWidth="1"/>
    <col min="10501" max="10501" width="12.109375" style="28" bestFit="1" customWidth="1"/>
    <col min="10502" max="10502" width="6" style="28" bestFit="1" customWidth="1"/>
    <col min="10503" max="10503" width="8.44140625" style="28" bestFit="1" customWidth="1"/>
    <col min="10504" max="10505" width="16.109375" style="28" bestFit="1" customWidth="1"/>
    <col min="10506" max="10508" width="11.44140625" style="28" bestFit="1" customWidth="1"/>
    <col min="10509" max="10509" width="16.109375" style="28" bestFit="1" customWidth="1"/>
    <col min="10510" max="10510" width="16.5546875" style="28" bestFit="1" customWidth="1"/>
    <col min="10511" max="10513" width="11.44140625" style="28" bestFit="1" customWidth="1"/>
    <col min="10514" max="10515" width="9.109375" style="28" bestFit="1" customWidth="1"/>
    <col min="10516" max="10516" width="7.44140625" style="28" customWidth="1"/>
    <col min="10517" max="10517" width="20.109375" style="28" customWidth="1"/>
    <col min="10518" max="10551" width="8.6640625" style="28" customWidth="1"/>
    <col min="10552" max="10552" width="21.5546875" style="28" bestFit="1" customWidth="1"/>
    <col min="10553" max="10553" width="14.44140625" style="28" bestFit="1" customWidth="1"/>
    <col min="10554" max="10554" width="13.88671875" style="28" bestFit="1" customWidth="1"/>
    <col min="10555" max="10555" width="10.109375" style="28" bestFit="1" customWidth="1"/>
    <col min="10556" max="10556" width="10" style="28" bestFit="1" customWidth="1"/>
    <col min="10557" max="10585" width="10.109375" style="28" bestFit="1" customWidth="1"/>
    <col min="10586" max="10586" width="9.33203125" style="28" bestFit="1" customWidth="1"/>
    <col min="10587" max="10587" width="8" style="28" bestFit="1" customWidth="1"/>
    <col min="10588" max="10588" width="7.109375" style="28" bestFit="1" customWidth="1"/>
    <col min="10589" max="10589" width="8.88671875" style="28" bestFit="1" customWidth="1"/>
    <col min="10590" max="10590" width="11.88671875" style="28" bestFit="1" customWidth="1"/>
    <col min="10591" max="10591" width="14.5546875" style="28" bestFit="1" customWidth="1"/>
    <col min="10592" max="10592" width="12.33203125" style="28" bestFit="1" customWidth="1"/>
    <col min="10593" max="10593" width="9.109375" style="28" bestFit="1" customWidth="1"/>
    <col min="10594" max="10594" width="11.44140625" style="28" bestFit="1" customWidth="1"/>
    <col min="10595" max="10595" width="9.109375" style="28" bestFit="1" customWidth="1"/>
    <col min="10596" max="10596" width="10.109375" style="28" bestFit="1" customWidth="1"/>
    <col min="10597" max="10597" width="9.109375" style="28" bestFit="1" customWidth="1"/>
    <col min="10598" max="10598" width="8.44140625" style="28" bestFit="1" customWidth="1"/>
    <col min="10599" max="10599" width="8.5546875" style="28" bestFit="1" customWidth="1"/>
    <col min="10600" max="10600" width="8.6640625" style="28" bestFit="1" customWidth="1"/>
    <col min="10601" max="10601" width="11.44140625" style="28" bestFit="1" customWidth="1"/>
    <col min="10602" max="10602" width="10.88671875" style="28" bestFit="1" customWidth="1"/>
    <col min="10603" max="10603" width="8.6640625" style="28" bestFit="1" customWidth="1"/>
    <col min="10604" max="10604" width="10.44140625" style="28" bestFit="1" customWidth="1"/>
    <col min="10605" max="10615" width="9.44140625" style="28" bestFit="1" customWidth="1"/>
    <col min="10616" max="10616" width="13.88671875" style="28" customWidth="1"/>
    <col min="10617" max="10617" width="22.44140625" style="28" bestFit="1" customWidth="1"/>
    <col min="10618" max="10618" width="28.88671875" style="28" customWidth="1"/>
    <col min="10619" max="10640" width="9.109375" style="28"/>
    <col min="10641" max="10641" width="9.33203125" style="28" bestFit="1" customWidth="1"/>
    <col min="10642" max="10730" width="9.109375" style="28"/>
    <col min="10731" max="10731" width="28.44140625" style="28" bestFit="1" customWidth="1"/>
    <col min="10732" max="10740" width="6.5546875" style="28" customWidth="1"/>
    <col min="10741" max="10741" width="42.44140625" style="28" customWidth="1"/>
    <col min="10742" max="10746" width="3.109375" style="28" customWidth="1"/>
    <col min="10747" max="10747" width="21.6640625" style="28" bestFit="1" customWidth="1"/>
    <col min="10748" max="10748" width="39.33203125" style="28" customWidth="1"/>
    <col min="10749" max="10749" width="19" style="28" bestFit="1" customWidth="1"/>
    <col min="10750" max="10750" width="22" style="28" bestFit="1" customWidth="1"/>
    <col min="10751" max="10751" width="13" style="28" bestFit="1" customWidth="1"/>
    <col min="10752" max="10752" width="91.33203125" style="28" bestFit="1" customWidth="1"/>
    <col min="10753" max="10753" width="13" style="28" bestFit="1" customWidth="1"/>
    <col min="10754" max="10756" width="11.44140625" style="28" bestFit="1" customWidth="1"/>
    <col min="10757" max="10757" width="12.109375" style="28" bestFit="1" customWidth="1"/>
    <col min="10758" max="10758" width="6" style="28" bestFit="1" customWidth="1"/>
    <col min="10759" max="10759" width="8.44140625" style="28" bestFit="1" customWidth="1"/>
    <col min="10760" max="10761" width="16.109375" style="28" bestFit="1" customWidth="1"/>
    <col min="10762" max="10764" width="11.44140625" style="28" bestFit="1" customWidth="1"/>
    <col min="10765" max="10765" width="16.109375" style="28" bestFit="1" customWidth="1"/>
    <col min="10766" max="10766" width="16.5546875" style="28" bestFit="1" customWidth="1"/>
    <col min="10767" max="10769" width="11.44140625" style="28" bestFit="1" customWidth="1"/>
    <col min="10770" max="10771" width="9.109375" style="28" bestFit="1" customWidth="1"/>
    <col min="10772" max="10772" width="7.44140625" style="28" customWidth="1"/>
    <col min="10773" max="10773" width="20.109375" style="28" customWidth="1"/>
    <col min="10774" max="10807" width="8.6640625" style="28" customWidth="1"/>
    <col min="10808" max="10808" width="21.5546875" style="28" bestFit="1" customWidth="1"/>
    <col min="10809" max="10809" width="14.44140625" style="28" bestFit="1" customWidth="1"/>
    <col min="10810" max="10810" width="13.88671875" style="28" bestFit="1" customWidth="1"/>
    <col min="10811" max="10811" width="10.109375" style="28" bestFit="1" customWidth="1"/>
    <col min="10812" max="10812" width="10" style="28" bestFit="1" customWidth="1"/>
    <col min="10813" max="10841" width="10.109375" style="28" bestFit="1" customWidth="1"/>
    <col min="10842" max="10842" width="9.33203125" style="28" bestFit="1" customWidth="1"/>
    <col min="10843" max="10843" width="8" style="28" bestFit="1" customWidth="1"/>
    <col min="10844" max="10844" width="7.109375" style="28" bestFit="1" customWidth="1"/>
    <col min="10845" max="10845" width="8.88671875" style="28" bestFit="1" customWidth="1"/>
    <col min="10846" max="10846" width="11.88671875" style="28" bestFit="1" customWidth="1"/>
    <col min="10847" max="10847" width="14.5546875" style="28" bestFit="1" customWidth="1"/>
    <col min="10848" max="10848" width="12.33203125" style="28" bestFit="1" customWidth="1"/>
    <col min="10849" max="10849" width="9.109375" style="28" bestFit="1" customWidth="1"/>
    <col min="10850" max="10850" width="11.44140625" style="28" bestFit="1" customWidth="1"/>
    <col min="10851" max="10851" width="9.109375" style="28" bestFit="1" customWidth="1"/>
    <col min="10852" max="10852" width="10.109375" style="28" bestFit="1" customWidth="1"/>
    <col min="10853" max="10853" width="9.109375" style="28" bestFit="1" customWidth="1"/>
    <col min="10854" max="10854" width="8.44140625" style="28" bestFit="1" customWidth="1"/>
    <col min="10855" max="10855" width="8.5546875" style="28" bestFit="1" customWidth="1"/>
    <col min="10856" max="10856" width="8.6640625" style="28" bestFit="1" customWidth="1"/>
    <col min="10857" max="10857" width="11.44140625" style="28" bestFit="1" customWidth="1"/>
    <col min="10858" max="10858" width="10.88671875" style="28" bestFit="1" customWidth="1"/>
    <col min="10859" max="10859" width="8.6640625" style="28" bestFit="1" customWidth="1"/>
    <col min="10860" max="10860" width="10.44140625" style="28" bestFit="1" customWidth="1"/>
    <col min="10861" max="10871" width="9.44140625" style="28" bestFit="1" customWidth="1"/>
    <col min="10872" max="10872" width="13.88671875" style="28" customWidth="1"/>
    <col min="10873" max="10873" width="22.44140625" style="28" bestFit="1" customWidth="1"/>
    <col min="10874" max="10874" width="28.88671875" style="28" customWidth="1"/>
    <col min="10875" max="10896" width="9.109375" style="28"/>
    <col min="10897" max="10897" width="9.33203125" style="28" bestFit="1" customWidth="1"/>
    <col min="10898" max="10986" width="9.109375" style="28"/>
    <col min="10987" max="10987" width="28.44140625" style="28" bestFit="1" customWidth="1"/>
    <col min="10988" max="10996" width="6.5546875" style="28" customWidth="1"/>
    <col min="10997" max="10997" width="42.44140625" style="28" customWidth="1"/>
    <col min="10998" max="11002" width="3.109375" style="28" customWidth="1"/>
    <col min="11003" max="11003" width="21.6640625" style="28" bestFit="1" customWidth="1"/>
    <col min="11004" max="11004" width="39.33203125" style="28" customWidth="1"/>
    <col min="11005" max="11005" width="19" style="28" bestFit="1" customWidth="1"/>
    <col min="11006" max="11006" width="22" style="28" bestFit="1" customWidth="1"/>
    <col min="11007" max="11007" width="13" style="28" bestFit="1" customWidth="1"/>
    <col min="11008" max="11008" width="91.33203125" style="28" bestFit="1" customWidth="1"/>
    <col min="11009" max="11009" width="13" style="28" bestFit="1" customWidth="1"/>
    <col min="11010" max="11012" width="11.44140625" style="28" bestFit="1" customWidth="1"/>
    <col min="11013" max="11013" width="12.109375" style="28" bestFit="1" customWidth="1"/>
    <col min="11014" max="11014" width="6" style="28" bestFit="1" customWidth="1"/>
    <col min="11015" max="11015" width="8.44140625" style="28" bestFit="1" customWidth="1"/>
    <col min="11016" max="11017" width="16.109375" style="28" bestFit="1" customWidth="1"/>
    <col min="11018" max="11020" width="11.44140625" style="28" bestFit="1" customWidth="1"/>
    <col min="11021" max="11021" width="16.109375" style="28" bestFit="1" customWidth="1"/>
    <col min="11022" max="11022" width="16.5546875" style="28" bestFit="1" customWidth="1"/>
    <col min="11023" max="11025" width="11.44140625" style="28" bestFit="1" customWidth="1"/>
    <col min="11026" max="11027" width="9.109375" style="28" bestFit="1" customWidth="1"/>
    <col min="11028" max="11028" width="7.44140625" style="28" customWidth="1"/>
    <col min="11029" max="11029" width="20.109375" style="28" customWidth="1"/>
    <col min="11030" max="11063" width="8.6640625" style="28" customWidth="1"/>
    <col min="11064" max="11064" width="21.5546875" style="28" bestFit="1" customWidth="1"/>
    <col min="11065" max="11065" width="14.44140625" style="28" bestFit="1" customWidth="1"/>
    <col min="11066" max="11066" width="13.88671875" style="28" bestFit="1" customWidth="1"/>
    <col min="11067" max="11067" width="10.109375" style="28" bestFit="1" customWidth="1"/>
    <col min="11068" max="11068" width="10" style="28" bestFit="1" customWidth="1"/>
    <col min="11069" max="11097" width="10.109375" style="28" bestFit="1" customWidth="1"/>
    <col min="11098" max="11098" width="9.33203125" style="28" bestFit="1" customWidth="1"/>
    <col min="11099" max="11099" width="8" style="28" bestFit="1" customWidth="1"/>
    <col min="11100" max="11100" width="7.109375" style="28" bestFit="1" customWidth="1"/>
    <col min="11101" max="11101" width="8.88671875" style="28" bestFit="1" customWidth="1"/>
    <col min="11102" max="11102" width="11.88671875" style="28" bestFit="1" customWidth="1"/>
    <col min="11103" max="11103" width="14.5546875" style="28" bestFit="1" customWidth="1"/>
    <col min="11104" max="11104" width="12.33203125" style="28" bestFit="1" customWidth="1"/>
    <col min="11105" max="11105" width="9.109375" style="28" bestFit="1" customWidth="1"/>
    <col min="11106" max="11106" width="11.44140625" style="28" bestFit="1" customWidth="1"/>
    <col min="11107" max="11107" width="9.109375" style="28" bestFit="1" customWidth="1"/>
    <col min="11108" max="11108" width="10.109375" style="28" bestFit="1" customWidth="1"/>
    <col min="11109" max="11109" width="9.109375" style="28" bestFit="1" customWidth="1"/>
    <col min="11110" max="11110" width="8.44140625" style="28" bestFit="1" customWidth="1"/>
    <col min="11111" max="11111" width="8.5546875" style="28" bestFit="1" customWidth="1"/>
    <col min="11112" max="11112" width="8.6640625" style="28" bestFit="1" customWidth="1"/>
    <col min="11113" max="11113" width="11.44140625" style="28" bestFit="1" customWidth="1"/>
    <col min="11114" max="11114" width="10.88671875" style="28" bestFit="1" customWidth="1"/>
    <col min="11115" max="11115" width="8.6640625" style="28" bestFit="1" customWidth="1"/>
    <col min="11116" max="11116" width="10.44140625" style="28" bestFit="1" customWidth="1"/>
    <col min="11117" max="11127" width="9.44140625" style="28" bestFit="1" customWidth="1"/>
    <col min="11128" max="11128" width="13.88671875" style="28" customWidth="1"/>
    <col min="11129" max="11129" width="22.44140625" style="28" bestFit="1" customWidth="1"/>
    <col min="11130" max="11130" width="28.88671875" style="28" customWidth="1"/>
    <col min="11131" max="11152" width="9.109375" style="28"/>
    <col min="11153" max="11153" width="9.33203125" style="28" bestFit="1" customWidth="1"/>
    <col min="11154" max="11242" width="9.109375" style="28"/>
    <col min="11243" max="11243" width="28.44140625" style="28" bestFit="1" customWidth="1"/>
    <col min="11244" max="11252" width="6.5546875" style="28" customWidth="1"/>
    <col min="11253" max="11253" width="42.44140625" style="28" customWidth="1"/>
    <col min="11254" max="11258" width="3.109375" style="28" customWidth="1"/>
    <col min="11259" max="11259" width="21.6640625" style="28" bestFit="1" customWidth="1"/>
    <col min="11260" max="11260" width="39.33203125" style="28" customWidth="1"/>
    <col min="11261" max="11261" width="19" style="28" bestFit="1" customWidth="1"/>
    <col min="11262" max="11262" width="22" style="28" bestFit="1" customWidth="1"/>
    <col min="11263" max="11263" width="13" style="28" bestFit="1" customWidth="1"/>
    <col min="11264" max="11264" width="91.33203125" style="28" bestFit="1" customWidth="1"/>
    <col min="11265" max="11265" width="13" style="28" bestFit="1" customWidth="1"/>
    <col min="11266" max="11268" width="11.44140625" style="28" bestFit="1" customWidth="1"/>
    <col min="11269" max="11269" width="12.109375" style="28" bestFit="1" customWidth="1"/>
    <col min="11270" max="11270" width="6" style="28" bestFit="1" customWidth="1"/>
    <col min="11271" max="11271" width="8.44140625" style="28" bestFit="1" customWidth="1"/>
    <col min="11272" max="11273" width="16.109375" style="28" bestFit="1" customWidth="1"/>
    <col min="11274" max="11276" width="11.44140625" style="28" bestFit="1" customWidth="1"/>
    <col min="11277" max="11277" width="16.109375" style="28" bestFit="1" customWidth="1"/>
    <col min="11278" max="11278" width="16.5546875" style="28" bestFit="1" customWidth="1"/>
    <col min="11279" max="11281" width="11.44140625" style="28" bestFit="1" customWidth="1"/>
    <col min="11282" max="11283" width="9.109375" style="28" bestFit="1" customWidth="1"/>
    <col min="11284" max="11284" width="7.44140625" style="28" customWidth="1"/>
    <col min="11285" max="11285" width="20.109375" style="28" customWidth="1"/>
    <col min="11286" max="11319" width="8.6640625" style="28" customWidth="1"/>
    <col min="11320" max="11320" width="21.5546875" style="28" bestFit="1" customWidth="1"/>
    <col min="11321" max="11321" width="14.44140625" style="28" bestFit="1" customWidth="1"/>
    <col min="11322" max="11322" width="13.88671875" style="28" bestFit="1" customWidth="1"/>
    <col min="11323" max="11323" width="10.109375" style="28" bestFit="1" customWidth="1"/>
    <col min="11324" max="11324" width="10" style="28" bestFit="1" customWidth="1"/>
    <col min="11325" max="11353" width="10.109375" style="28" bestFit="1" customWidth="1"/>
    <col min="11354" max="11354" width="9.33203125" style="28" bestFit="1" customWidth="1"/>
    <col min="11355" max="11355" width="8" style="28" bestFit="1" customWidth="1"/>
    <col min="11356" max="11356" width="7.109375" style="28" bestFit="1" customWidth="1"/>
    <col min="11357" max="11357" width="8.88671875" style="28" bestFit="1" customWidth="1"/>
    <col min="11358" max="11358" width="11.88671875" style="28" bestFit="1" customWidth="1"/>
    <col min="11359" max="11359" width="14.5546875" style="28" bestFit="1" customWidth="1"/>
    <col min="11360" max="11360" width="12.33203125" style="28" bestFit="1" customWidth="1"/>
    <col min="11361" max="11361" width="9.109375" style="28" bestFit="1" customWidth="1"/>
    <col min="11362" max="11362" width="11.44140625" style="28" bestFit="1" customWidth="1"/>
    <col min="11363" max="11363" width="9.109375" style="28" bestFit="1" customWidth="1"/>
    <col min="11364" max="11364" width="10.109375" style="28" bestFit="1" customWidth="1"/>
    <col min="11365" max="11365" width="9.109375" style="28" bestFit="1" customWidth="1"/>
    <col min="11366" max="11366" width="8.44140625" style="28" bestFit="1" customWidth="1"/>
    <col min="11367" max="11367" width="8.5546875" style="28" bestFit="1" customWidth="1"/>
    <col min="11368" max="11368" width="8.6640625" style="28" bestFit="1" customWidth="1"/>
    <col min="11369" max="11369" width="11.44140625" style="28" bestFit="1" customWidth="1"/>
    <col min="11370" max="11370" width="10.88671875" style="28" bestFit="1" customWidth="1"/>
    <col min="11371" max="11371" width="8.6640625" style="28" bestFit="1" customWidth="1"/>
    <col min="11372" max="11372" width="10.44140625" style="28" bestFit="1" customWidth="1"/>
    <col min="11373" max="11383" width="9.44140625" style="28" bestFit="1" customWidth="1"/>
    <col min="11384" max="11384" width="13.88671875" style="28" customWidth="1"/>
    <col min="11385" max="11385" width="22.44140625" style="28" bestFit="1" customWidth="1"/>
    <col min="11386" max="11386" width="28.88671875" style="28" customWidth="1"/>
    <col min="11387" max="11408" width="9.109375" style="28"/>
    <col min="11409" max="11409" width="9.33203125" style="28" bestFit="1" customWidth="1"/>
    <col min="11410" max="11498" width="9.109375" style="28"/>
    <col min="11499" max="11499" width="28.44140625" style="28" bestFit="1" customWidth="1"/>
    <col min="11500" max="11508" width="6.5546875" style="28" customWidth="1"/>
    <col min="11509" max="11509" width="42.44140625" style="28" customWidth="1"/>
    <col min="11510" max="11514" width="3.109375" style="28" customWidth="1"/>
    <col min="11515" max="11515" width="21.6640625" style="28" bestFit="1" customWidth="1"/>
    <col min="11516" max="11516" width="39.33203125" style="28" customWidth="1"/>
    <col min="11517" max="11517" width="19" style="28" bestFit="1" customWidth="1"/>
    <col min="11518" max="11518" width="22" style="28" bestFit="1" customWidth="1"/>
    <col min="11519" max="11519" width="13" style="28" bestFit="1" customWidth="1"/>
    <col min="11520" max="11520" width="91.33203125" style="28" bestFit="1" customWidth="1"/>
    <col min="11521" max="11521" width="13" style="28" bestFit="1" customWidth="1"/>
    <col min="11522" max="11524" width="11.44140625" style="28" bestFit="1" customWidth="1"/>
    <col min="11525" max="11525" width="12.109375" style="28" bestFit="1" customWidth="1"/>
    <col min="11526" max="11526" width="6" style="28" bestFit="1" customWidth="1"/>
    <col min="11527" max="11527" width="8.44140625" style="28" bestFit="1" customWidth="1"/>
    <col min="11528" max="11529" width="16.109375" style="28" bestFit="1" customWidth="1"/>
    <col min="11530" max="11532" width="11.44140625" style="28" bestFit="1" customWidth="1"/>
    <col min="11533" max="11533" width="16.109375" style="28" bestFit="1" customWidth="1"/>
    <col min="11534" max="11534" width="16.5546875" style="28" bestFit="1" customWidth="1"/>
    <col min="11535" max="11537" width="11.44140625" style="28" bestFit="1" customWidth="1"/>
    <col min="11538" max="11539" width="9.109375" style="28" bestFit="1" customWidth="1"/>
    <col min="11540" max="11540" width="7.44140625" style="28" customWidth="1"/>
    <col min="11541" max="11541" width="20.109375" style="28" customWidth="1"/>
    <col min="11542" max="11575" width="8.6640625" style="28" customWidth="1"/>
    <col min="11576" max="11576" width="21.5546875" style="28" bestFit="1" customWidth="1"/>
    <col min="11577" max="11577" width="14.44140625" style="28" bestFit="1" customWidth="1"/>
    <col min="11578" max="11578" width="13.88671875" style="28" bestFit="1" customWidth="1"/>
    <col min="11579" max="11579" width="10.109375" style="28" bestFit="1" customWidth="1"/>
    <col min="11580" max="11580" width="10" style="28" bestFit="1" customWidth="1"/>
    <col min="11581" max="11609" width="10.109375" style="28" bestFit="1" customWidth="1"/>
    <col min="11610" max="11610" width="9.33203125" style="28" bestFit="1" customWidth="1"/>
    <col min="11611" max="11611" width="8" style="28" bestFit="1" customWidth="1"/>
    <col min="11612" max="11612" width="7.109375" style="28" bestFit="1" customWidth="1"/>
    <col min="11613" max="11613" width="8.88671875" style="28" bestFit="1" customWidth="1"/>
    <col min="11614" max="11614" width="11.88671875" style="28" bestFit="1" customWidth="1"/>
    <col min="11615" max="11615" width="14.5546875" style="28" bestFit="1" customWidth="1"/>
    <col min="11616" max="11616" width="12.33203125" style="28" bestFit="1" customWidth="1"/>
    <col min="11617" max="11617" width="9.109375" style="28" bestFit="1" customWidth="1"/>
    <col min="11618" max="11618" width="11.44140625" style="28" bestFit="1" customWidth="1"/>
    <col min="11619" max="11619" width="9.109375" style="28" bestFit="1" customWidth="1"/>
    <col min="11620" max="11620" width="10.109375" style="28" bestFit="1" customWidth="1"/>
    <col min="11621" max="11621" width="9.109375" style="28" bestFit="1" customWidth="1"/>
    <col min="11622" max="11622" width="8.44140625" style="28" bestFit="1" customWidth="1"/>
    <col min="11623" max="11623" width="8.5546875" style="28" bestFit="1" customWidth="1"/>
    <col min="11624" max="11624" width="8.6640625" style="28" bestFit="1" customWidth="1"/>
    <col min="11625" max="11625" width="11.44140625" style="28" bestFit="1" customWidth="1"/>
    <col min="11626" max="11626" width="10.88671875" style="28" bestFit="1" customWidth="1"/>
    <col min="11627" max="11627" width="8.6640625" style="28" bestFit="1" customWidth="1"/>
    <col min="11628" max="11628" width="10.44140625" style="28" bestFit="1" customWidth="1"/>
    <col min="11629" max="11639" width="9.44140625" style="28" bestFit="1" customWidth="1"/>
    <col min="11640" max="11640" width="13.88671875" style="28" customWidth="1"/>
    <col min="11641" max="11641" width="22.44140625" style="28" bestFit="1" customWidth="1"/>
    <col min="11642" max="11642" width="28.88671875" style="28" customWidth="1"/>
    <col min="11643" max="11664" width="9.109375" style="28"/>
    <col min="11665" max="11665" width="9.33203125" style="28" bestFit="1" customWidth="1"/>
    <col min="11666" max="11754" width="9.109375" style="28"/>
    <col min="11755" max="11755" width="28.44140625" style="28" bestFit="1" customWidth="1"/>
    <col min="11756" max="11764" width="6.5546875" style="28" customWidth="1"/>
    <col min="11765" max="11765" width="42.44140625" style="28" customWidth="1"/>
    <col min="11766" max="11770" width="3.109375" style="28" customWidth="1"/>
    <col min="11771" max="11771" width="21.6640625" style="28" bestFit="1" customWidth="1"/>
    <col min="11772" max="11772" width="39.33203125" style="28" customWidth="1"/>
    <col min="11773" max="11773" width="19" style="28" bestFit="1" customWidth="1"/>
    <col min="11774" max="11774" width="22" style="28" bestFit="1" customWidth="1"/>
    <col min="11775" max="11775" width="13" style="28" bestFit="1" customWidth="1"/>
    <col min="11776" max="11776" width="91.33203125" style="28" bestFit="1" customWidth="1"/>
    <col min="11777" max="11777" width="13" style="28" bestFit="1" customWidth="1"/>
    <col min="11778" max="11780" width="11.44140625" style="28" bestFit="1" customWidth="1"/>
    <col min="11781" max="11781" width="12.109375" style="28" bestFit="1" customWidth="1"/>
    <col min="11782" max="11782" width="6" style="28" bestFit="1" customWidth="1"/>
    <col min="11783" max="11783" width="8.44140625" style="28" bestFit="1" customWidth="1"/>
    <col min="11784" max="11785" width="16.109375" style="28" bestFit="1" customWidth="1"/>
    <col min="11786" max="11788" width="11.44140625" style="28" bestFit="1" customWidth="1"/>
    <col min="11789" max="11789" width="16.109375" style="28" bestFit="1" customWidth="1"/>
    <col min="11790" max="11790" width="16.5546875" style="28" bestFit="1" customWidth="1"/>
    <col min="11791" max="11793" width="11.44140625" style="28" bestFit="1" customWidth="1"/>
    <col min="11794" max="11795" width="9.109375" style="28" bestFit="1" customWidth="1"/>
    <col min="11796" max="11796" width="7.44140625" style="28" customWidth="1"/>
    <col min="11797" max="11797" width="20.109375" style="28" customWidth="1"/>
    <col min="11798" max="11831" width="8.6640625" style="28" customWidth="1"/>
    <col min="11832" max="11832" width="21.5546875" style="28" bestFit="1" customWidth="1"/>
    <col min="11833" max="11833" width="14.44140625" style="28" bestFit="1" customWidth="1"/>
    <col min="11834" max="11834" width="13.88671875" style="28" bestFit="1" customWidth="1"/>
    <col min="11835" max="11835" width="10.109375" style="28" bestFit="1" customWidth="1"/>
    <col min="11836" max="11836" width="10" style="28" bestFit="1" customWidth="1"/>
    <col min="11837" max="11865" width="10.109375" style="28" bestFit="1" customWidth="1"/>
    <col min="11866" max="11866" width="9.33203125" style="28" bestFit="1" customWidth="1"/>
    <col min="11867" max="11867" width="8" style="28" bestFit="1" customWidth="1"/>
    <col min="11868" max="11868" width="7.109375" style="28" bestFit="1" customWidth="1"/>
    <col min="11869" max="11869" width="8.88671875" style="28" bestFit="1" customWidth="1"/>
    <col min="11870" max="11870" width="11.88671875" style="28" bestFit="1" customWidth="1"/>
    <col min="11871" max="11871" width="14.5546875" style="28" bestFit="1" customWidth="1"/>
    <col min="11872" max="11872" width="12.33203125" style="28" bestFit="1" customWidth="1"/>
    <col min="11873" max="11873" width="9.109375" style="28" bestFit="1" customWidth="1"/>
    <col min="11874" max="11874" width="11.44140625" style="28" bestFit="1" customWidth="1"/>
    <col min="11875" max="11875" width="9.109375" style="28" bestFit="1" customWidth="1"/>
    <col min="11876" max="11876" width="10.109375" style="28" bestFit="1" customWidth="1"/>
    <col min="11877" max="11877" width="9.109375" style="28" bestFit="1" customWidth="1"/>
    <col min="11878" max="11878" width="8.44140625" style="28" bestFit="1" customWidth="1"/>
    <col min="11879" max="11879" width="8.5546875" style="28" bestFit="1" customWidth="1"/>
    <col min="11880" max="11880" width="8.6640625" style="28" bestFit="1" customWidth="1"/>
    <col min="11881" max="11881" width="11.44140625" style="28" bestFit="1" customWidth="1"/>
    <col min="11882" max="11882" width="10.88671875" style="28" bestFit="1" customWidth="1"/>
    <col min="11883" max="11883" width="8.6640625" style="28" bestFit="1" customWidth="1"/>
    <col min="11884" max="11884" width="10.44140625" style="28" bestFit="1" customWidth="1"/>
    <col min="11885" max="11895" width="9.44140625" style="28" bestFit="1" customWidth="1"/>
    <col min="11896" max="11896" width="13.88671875" style="28" customWidth="1"/>
    <col min="11897" max="11897" width="22.44140625" style="28" bestFit="1" customWidth="1"/>
    <col min="11898" max="11898" width="28.88671875" style="28" customWidth="1"/>
    <col min="11899" max="11920" width="9.109375" style="28"/>
    <col min="11921" max="11921" width="9.33203125" style="28" bestFit="1" customWidth="1"/>
    <col min="11922" max="12010" width="9.109375" style="28"/>
    <col min="12011" max="12011" width="28.44140625" style="28" bestFit="1" customWidth="1"/>
    <col min="12012" max="12020" width="6.5546875" style="28" customWidth="1"/>
    <col min="12021" max="12021" width="42.44140625" style="28" customWidth="1"/>
    <col min="12022" max="12026" width="3.109375" style="28" customWidth="1"/>
    <col min="12027" max="12027" width="21.6640625" style="28" bestFit="1" customWidth="1"/>
    <col min="12028" max="12028" width="39.33203125" style="28" customWidth="1"/>
    <col min="12029" max="12029" width="19" style="28" bestFit="1" customWidth="1"/>
    <col min="12030" max="12030" width="22" style="28" bestFit="1" customWidth="1"/>
    <col min="12031" max="12031" width="13" style="28" bestFit="1" customWidth="1"/>
    <col min="12032" max="12032" width="91.33203125" style="28" bestFit="1" customWidth="1"/>
    <col min="12033" max="12033" width="13" style="28" bestFit="1" customWidth="1"/>
    <col min="12034" max="12036" width="11.44140625" style="28" bestFit="1" customWidth="1"/>
    <col min="12037" max="12037" width="12.109375" style="28" bestFit="1" customWidth="1"/>
    <col min="12038" max="12038" width="6" style="28" bestFit="1" customWidth="1"/>
    <col min="12039" max="12039" width="8.44140625" style="28" bestFit="1" customWidth="1"/>
    <col min="12040" max="12041" width="16.109375" style="28" bestFit="1" customWidth="1"/>
    <col min="12042" max="12044" width="11.44140625" style="28" bestFit="1" customWidth="1"/>
    <col min="12045" max="12045" width="16.109375" style="28" bestFit="1" customWidth="1"/>
    <col min="12046" max="12046" width="16.5546875" style="28" bestFit="1" customWidth="1"/>
    <col min="12047" max="12049" width="11.44140625" style="28" bestFit="1" customWidth="1"/>
    <col min="12050" max="12051" width="9.109375" style="28" bestFit="1" customWidth="1"/>
    <col min="12052" max="12052" width="7.44140625" style="28" customWidth="1"/>
    <col min="12053" max="12053" width="20.109375" style="28" customWidth="1"/>
    <col min="12054" max="12087" width="8.6640625" style="28" customWidth="1"/>
    <col min="12088" max="12088" width="21.5546875" style="28" bestFit="1" customWidth="1"/>
    <col min="12089" max="12089" width="14.44140625" style="28" bestFit="1" customWidth="1"/>
    <col min="12090" max="12090" width="13.88671875" style="28" bestFit="1" customWidth="1"/>
    <col min="12091" max="12091" width="10.109375" style="28" bestFit="1" customWidth="1"/>
    <col min="12092" max="12092" width="10" style="28" bestFit="1" customWidth="1"/>
    <col min="12093" max="12121" width="10.109375" style="28" bestFit="1" customWidth="1"/>
    <col min="12122" max="12122" width="9.33203125" style="28" bestFit="1" customWidth="1"/>
    <col min="12123" max="12123" width="8" style="28" bestFit="1" customWidth="1"/>
    <col min="12124" max="12124" width="7.109375" style="28" bestFit="1" customWidth="1"/>
    <col min="12125" max="12125" width="8.88671875" style="28" bestFit="1" customWidth="1"/>
    <col min="12126" max="12126" width="11.88671875" style="28" bestFit="1" customWidth="1"/>
    <col min="12127" max="12127" width="14.5546875" style="28" bestFit="1" customWidth="1"/>
    <col min="12128" max="12128" width="12.33203125" style="28" bestFit="1" customWidth="1"/>
    <col min="12129" max="12129" width="9.109375" style="28" bestFit="1" customWidth="1"/>
    <col min="12130" max="12130" width="11.44140625" style="28" bestFit="1" customWidth="1"/>
    <col min="12131" max="12131" width="9.109375" style="28" bestFit="1" customWidth="1"/>
    <col min="12132" max="12132" width="10.109375" style="28" bestFit="1" customWidth="1"/>
    <col min="12133" max="12133" width="9.109375" style="28" bestFit="1" customWidth="1"/>
    <col min="12134" max="12134" width="8.44140625" style="28" bestFit="1" customWidth="1"/>
    <col min="12135" max="12135" width="8.5546875" style="28" bestFit="1" customWidth="1"/>
    <col min="12136" max="12136" width="8.6640625" style="28" bestFit="1" customWidth="1"/>
    <col min="12137" max="12137" width="11.44140625" style="28" bestFit="1" customWidth="1"/>
    <col min="12138" max="12138" width="10.88671875" style="28" bestFit="1" customWidth="1"/>
    <col min="12139" max="12139" width="8.6640625" style="28" bestFit="1" customWidth="1"/>
    <col min="12140" max="12140" width="10.44140625" style="28" bestFit="1" customWidth="1"/>
    <col min="12141" max="12151" width="9.44140625" style="28" bestFit="1" customWidth="1"/>
    <col min="12152" max="12152" width="13.88671875" style="28" customWidth="1"/>
    <col min="12153" max="12153" width="22.44140625" style="28" bestFit="1" customWidth="1"/>
    <col min="12154" max="12154" width="28.88671875" style="28" customWidth="1"/>
    <col min="12155" max="12176" width="9.109375" style="28"/>
    <col min="12177" max="12177" width="9.33203125" style="28" bestFit="1" customWidth="1"/>
    <col min="12178" max="12266" width="9.109375" style="28"/>
    <col min="12267" max="12267" width="28.44140625" style="28" bestFit="1" customWidth="1"/>
    <col min="12268" max="12276" width="6.5546875" style="28" customWidth="1"/>
    <col min="12277" max="12277" width="42.44140625" style="28" customWidth="1"/>
    <col min="12278" max="12282" width="3.109375" style="28" customWidth="1"/>
    <col min="12283" max="12283" width="21.6640625" style="28" bestFit="1" customWidth="1"/>
    <col min="12284" max="12284" width="39.33203125" style="28" customWidth="1"/>
    <col min="12285" max="12285" width="19" style="28" bestFit="1" customWidth="1"/>
    <col min="12286" max="12286" width="22" style="28" bestFit="1" customWidth="1"/>
    <col min="12287" max="12287" width="13" style="28" bestFit="1" customWidth="1"/>
    <col min="12288" max="12288" width="91.33203125" style="28" bestFit="1" customWidth="1"/>
    <col min="12289" max="12289" width="13" style="28" bestFit="1" customWidth="1"/>
    <col min="12290" max="12292" width="11.44140625" style="28" bestFit="1" customWidth="1"/>
    <col min="12293" max="12293" width="12.109375" style="28" bestFit="1" customWidth="1"/>
    <col min="12294" max="12294" width="6" style="28" bestFit="1" customWidth="1"/>
    <col min="12295" max="12295" width="8.44140625" style="28" bestFit="1" customWidth="1"/>
    <col min="12296" max="12297" width="16.109375" style="28" bestFit="1" customWidth="1"/>
    <col min="12298" max="12300" width="11.44140625" style="28" bestFit="1" customWidth="1"/>
    <col min="12301" max="12301" width="16.109375" style="28" bestFit="1" customWidth="1"/>
    <col min="12302" max="12302" width="16.5546875" style="28" bestFit="1" customWidth="1"/>
    <col min="12303" max="12305" width="11.44140625" style="28" bestFit="1" customWidth="1"/>
    <col min="12306" max="12307" width="9.109375" style="28" bestFit="1" customWidth="1"/>
    <col min="12308" max="12308" width="7.44140625" style="28" customWidth="1"/>
    <col min="12309" max="12309" width="20.109375" style="28" customWidth="1"/>
    <col min="12310" max="12343" width="8.6640625" style="28" customWidth="1"/>
    <col min="12344" max="12344" width="21.5546875" style="28" bestFit="1" customWidth="1"/>
    <col min="12345" max="12345" width="14.44140625" style="28" bestFit="1" customWidth="1"/>
    <col min="12346" max="12346" width="13.88671875" style="28" bestFit="1" customWidth="1"/>
    <col min="12347" max="12347" width="10.109375" style="28" bestFit="1" customWidth="1"/>
    <col min="12348" max="12348" width="10" style="28" bestFit="1" customWidth="1"/>
    <col min="12349" max="12377" width="10.109375" style="28" bestFit="1" customWidth="1"/>
    <col min="12378" max="12378" width="9.33203125" style="28" bestFit="1" customWidth="1"/>
    <col min="12379" max="12379" width="8" style="28" bestFit="1" customWidth="1"/>
    <col min="12380" max="12380" width="7.109375" style="28" bestFit="1" customWidth="1"/>
    <col min="12381" max="12381" width="8.88671875" style="28" bestFit="1" customWidth="1"/>
    <col min="12382" max="12382" width="11.88671875" style="28" bestFit="1" customWidth="1"/>
    <col min="12383" max="12383" width="14.5546875" style="28" bestFit="1" customWidth="1"/>
    <col min="12384" max="12384" width="12.33203125" style="28" bestFit="1" customWidth="1"/>
    <col min="12385" max="12385" width="9.109375" style="28" bestFit="1" customWidth="1"/>
    <col min="12386" max="12386" width="11.44140625" style="28" bestFit="1" customWidth="1"/>
    <col min="12387" max="12387" width="9.109375" style="28" bestFit="1" customWidth="1"/>
    <col min="12388" max="12388" width="10.109375" style="28" bestFit="1" customWidth="1"/>
    <col min="12389" max="12389" width="9.109375" style="28" bestFit="1" customWidth="1"/>
    <col min="12390" max="12390" width="8.44140625" style="28" bestFit="1" customWidth="1"/>
    <col min="12391" max="12391" width="8.5546875" style="28" bestFit="1" customWidth="1"/>
    <col min="12392" max="12392" width="8.6640625" style="28" bestFit="1" customWidth="1"/>
    <col min="12393" max="12393" width="11.44140625" style="28" bestFit="1" customWidth="1"/>
    <col min="12394" max="12394" width="10.88671875" style="28" bestFit="1" customWidth="1"/>
    <col min="12395" max="12395" width="8.6640625" style="28" bestFit="1" customWidth="1"/>
    <col min="12396" max="12396" width="10.44140625" style="28" bestFit="1" customWidth="1"/>
    <col min="12397" max="12407" width="9.44140625" style="28" bestFit="1" customWidth="1"/>
    <col min="12408" max="12408" width="13.88671875" style="28" customWidth="1"/>
    <col min="12409" max="12409" width="22.44140625" style="28" bestFit="1" customWidth="1"/>
    <col min="12410" max="12410" width="28.88671875" style="28" customWidth="1"/>
    <col min="12411" max="12432" width="9.109375" style="28"/>
    <col min="12433" max="12433" width="9.33203125" style="28" bestFit="1" customWidth="1"/>
    <col min="12434" max="12522" width="9.109375" style="28"/>
    <col min="12523" max="12523" width="28.44140625" style="28" bestFit="1" customWidth="1"/>
    <col min="12524" max="12532" width="6.5546875" style="28" customWidth="1"/>
    <col min="12533" max="12533" width="42.44140625" style="28" customWidth="1"/>
    <col min="12534" max="12538" width="3.109375" style="28" customWidth="1"/>
    <col min="12539" max="12539" width="21.6640625" style="28" bestFit="1" customWidth="1"/>
    <col min="12540" max="12540" width="39.33203125" style="28" customWidth="1"/>
    <col min="12541" max="12541" width="19" style="28" bestFit="1" customWidth="1"/>
    <col min="12542" max="12542" width="22" style="28" bestFit="1" customWidth="1"/>
    <col min="12543" max="12543" width="13" style="28" bestFit="1" customWidth="1"/>
    <col min="12544" max="12544" width="91.33203125" style="28" bestFit="1" customWidth="1"/>
    <col min="12545" max="12545" width="13" style="28" bestFit="1" customWidth="1"/>
    <col min="12546" max="12548" width="11.44140625" style="28" bestFit="1" customWidth="1"/>
    <col min="12549" max="12549" width="12.109375" style="28" bestFit="1" customWidth="1"/>
    <col min="12550" max="12550" width="6" style="28" bestFit="1" customWidth="1"/>
    <col min="12551" max="12551" width="8.44140625" style="28" bestFit="1" customWidth="1"/>
    <col min="12552" max="12553" width="16.109375" style="28" bestFit="1" customWidth="1"/>
    <col min="12554" max="12556" width="11.44140625" style="28" bestFit="1" customWidth="1"/>
    <col min="12557" max="12557" width="16.109375" style="28" bestFit="1" customWidth="1"/>
    <col min="12558" max="12558" width="16.5546875" style="28" bestFit="1" customWidth="1"/>
    <col min="12559" max="12561" width="11.44140625" style="28" bestFit="1" customWidth="1"/>
    <col min="12562" max="12563" width="9.109375" style="28" bestFit="1" customWidth="1"/>
    <col min="12564" max="12564" width="7.44140625" style="28" customWidth="1"/>
    <col min="12565" max="12565" width="20.109375" style="28" customWidth="1"/>
    <col min="12566" max="12599" width="8.6640625" style="28" customWidth="1"/>
    <col min="12600" max="12600" width="21.5546875" style="28" bestFit="1" customWidth="1"/>
    <col min="12601" max="12601" width="14.44140625" style="28" bestFit="1" customWidth="1"/>
    <col min="12602" max="12602" width="13.88671875" style="28" bestFit="1" customWidth="1"/>
    <col min="12603" max="12603" width="10.109375" style="28" bestFit="1" customWidth="1"/>
    <col min="12604" max="12604" width="10" style="28" bestFit="1" customWidth="1"/>
    <col min="12605" max="12633" width="10.109375" style="28" bestFit="1" customWidth="1"/>
    <col min="12634" max="12634" width="9.33203125" style="28" bestFit="1" customWidth="1"/>
    <col min="12635" max="12635" width="8" style="28" bestFit="1" customWidth="1"/>
    <col min="12636" max="12636" width="7.109375" style="28" bestFit="1" customWidth="1"/>
    <col min="12637" max="12637" width="8.88671875" style="28" bestFit="1" customWidth="1"/>
    <col min="12638" max="12638" width="11.88671875" style="28" bestFit="1" customWidth="1"/>
    <col min="12639" max="12639" width="14.5546875" style="28" bestFit="1" customWidth="1"/>
    <col min="12640" max="12640" width="12.33203125" style="28" bestFit="1" customWidth="1"/>
    <col min="12641" max="12641" width="9.109375" style="28" bestFit="1" customWidth="1"/>
    <col min="12642" max="12642" width="11.44140625" style="28" bestFit="1" customWidth="1"/>
    <col min="12643" max="12643" width="9.109375" style="28" bestFit="1" customWidth="1"/>
    <col min="12644" max="12644" width="10.109375" style="28" bestFit="1" customWidth="1"/>
    <col min="12645" max="12645" width="9.109375" style="28" bestFit="1" customWidth="1"/>
    <col min="12646" max="12646" width="8.44140625" style="28" bestFit="1" customWidth="1"/>
    <col min="12647" max="12647" width="8.5546875" style="28" bestFit="1" customWidth="1"/>
    <col min="12648" max="12648" width="8.6640625" style="28" bestFit="1" customWidth="1"/>
    <col min="12649" max="12649" width="11.44140625" style="28" bestFit="1" customWidth="1"/>
    <col min="12650" max="12650" width="10.88671875" style="28" bestFit="1" customWidth="1"/>
    <col min="12651" max="12651" width="8.6640625" style="28" bestFit="1" customWidth="1"/>
    <col min="12652" max="12652" width="10.44140625" style="28" bestFit="1" customWidth="1"/>
    <col min="12653" max="12663" width="9.44140625" style="28" bestFit="1" customWidth="1"/>
    <col min="12664" max="12664" width="13.88671875" style="28" customWidth="1"/>
    <col min="12665" max="12665" width="22.44140625" style="28" bestFit="1" customWidth="1"/>
    <col min="12666" max="12666" width="28.88671875" style="28" customWidth="1"/>
    <col min="12667" max="12688" width="9.109375" style="28"/>
    <col min="12689" max="12689" width="9.33203125" style="28" bestFit="1" customWidth="1"/>
    <col min="12690" max="12778" width="9.109375" style="28"/>
    <col min="12779" max="12779" width="28.44140625" style="28" bestFit="1" customWidth="1"/>
    <col min="12780" max="12788" width="6.5546875" style="28" customWidth="1"/>
    <col min="12789" max="12789" width="42.44140625" style="28" customWidth="1"/>
    <col min="12790" max="12794" width="3.109375" style="28" customWidth="1"/>
    <col min="12795" max="12795" width="21.6640625" style="28" bestFit="1" customWidth="1"/>
    <col min="12796" max="12796" width="39.33203125" style="28" customWidth="1"/>
    <col min="12797" max="12797" width="19" style="28" bestFit="1" customWidth="1"/>
    <col min="12798" max="12798" width="22" style="28" bestFit="1" customWidth="1"/>
    <col min="12799" max="12799" width="13" style="28" bestFit="1" customWidth="1"/>
    <col min="12800" max="12800" width="91.33203125" style="28" bestFit="1" customWidth="1"/>
    <col min="12801" max="12801" width="13" style="28" bestFit="1" customWidth="1"/>
    <col min="12802" max="12804" width="11.44140625" style="28" bestFit="1" customWidth="1"/>
    <col min="12805" max="12805" width="12.109375" style="28" bestFit="1" customWidth="1"/>
    <col min="12806" max="12806" width="6" style="28" bestFit="1" customWidth="1"/>
    <col min="12807" max="12807" width="8.44140625" style="28" bestFit="1" customWidth="1"/>
    <col min="12808" max="12809" width="16.109375" style="28" bestFit="1" customWidth="1"/>
    <col min="12810" max="12812" width="11.44140625" style="28" bestFit="1" customWidth="1"/>
    <col min="12813" max="12813" width="16.109375" style="28" bestFit="1" customWidth="1"/>
    <col min="12814" max="12814" width="16.5546875" style="28" bestFit="1" customWidth="1"/>
    <col min="12815" max="12817" width="11.44140625" style="28" bestFit="1" customWidth="1"/>
    <col min="12818" max="12819" width="9.109375" style="28" bestFit="1" customWidth="1"/>
    <col min="12820" max="12820" width="7.44140625" style="28" customWidth="1"/>
    <col min="12821" max="12821" width="20.109375" style="28" customWidth="1"/>
    <col min="12822" max="12855" width="8.6640625" style="28" customWidth="1"/>
    <col min="12856" max="12856" width="21.5546875" style="28" bestFit="1" customWidth="1"/>
    <col min="12857" max="12857" width="14.44140625" style="28" bestFit="1" customWidth="1"/>
    <col min="12858" max="12858" width="13.88671875" style="28" bestFit="1" customWidth="1"/>
    <col min="12859" max="12859" width="10.109375" style="28" bestFit="1" customWidth="1"/>
    <col min="12860" max="12860" width="10" style="28" bestFit="1" customWidth="1"/>
    <col min="12861" max="12889" width="10.109375" style="28" bestFit="1" customWidth="1"/>
    <col min="12890" max="12890" width="9.33203125" style="28" bestFit="1" customWidth="1"/>
    <col min="12891" max="12891" width="8" style="28" bestFit="1" customWidth="1"/>
    <col min="12892" max="12892" width="7.109375" style="28" bestFit="1" customWidth="1"/>
    <col min="12893" max="12893" width="8.88671875" style="28" bestFit="1" customWidth="1"/>
    <col min="12894" max="12894" width="11.88671875" style="28" bestFit="1" customWidth="1"/>
    <col min="12895" max="12895" width="14.5546875" style="28" bestFit="1" customWidth="1"/>
    <col min="12896" max="12896" width="12.33203125" style="28" bestFit="1" customWidth="1"/>
    <col min="12897" max="12897" width="9.109375" style="28" bestFit="1" customWidth="1"/>
    <col min="12898" max="12898" width="11.44140625" style="28" bestFit="1" customWidth="1"/>
    <col min="12899" max="12899" width="9.109375" style="28" bestFit="1" customWidth="1"/>
    <col min="12900" max="12900" width="10.109375" style="28" bestFit="1" customWidth="1"/>
    <col min="12901" max="12901" width="9.109375" style="28" bestFit="1" customWidth="1"/>
    <col min="12902" max="12902" width="8.44140625" style="28" bestFit="1" customWidth="1"/>
    <col min="12903" max="12903" width="8.5546875" style="28" bestFit="1" customWidth="1"/>
    <col min="12904" max="12904" width="8.6640625" style="28" bestFit="1" customWidth="1"/>
    <col min="12905" max="12905" width="11.44140625" style="28" bestFit="1" customWidth="1"/>
    <col min="12906" max="12906" width="10.88671875" style="28" bestFit="1" customWidth="1"/>
    <col min="12907" max="12907" width="8.6640625" style="28" bestFit="1" customWidth="1"/>
    <col min="12908" max="12908" width="10.44140625" style="28" bestFit="1" customWidth="1"/>
    <col min="12909" max="12919" width="9.44140625" style="28" bestFit="1" customWidth="1"/>
    <col min="12920" max="12920" width="13.88671875" style="28" customWidth="1"/>
    <col min="12921" max="12921" width="22.44140625" style="28" bestFit="1" customWidth="1"/>
    <col min="12922" max="12922" width="28.88671875" style="28" customWidth="1"/>
    <col min="12923" max="12944" width="9.109375" style="28"/>
    <col min="12945" max="12945" width="9.33203125" style="28" bestFit="1" customWidth="1"/>
    <col min="12946" max="13034" width="9.109375" style="28"/>
    <col min="13035" max="13035" width="28.44140625" style="28" bestFit="1" customWidth="1"/>
    <col min="13036" max="13044" width="6.5546875" style="28" customWidth="1"/>
    <col min="13045" max="13045" width="42.44140625" style="28" customWidth="1"/>
    <col min="13046" max="13050" width="3.109375" style="28" customWidth="1"/>
    <col min="13051" max="13051" width="21.6640625" style="28" bestFit="1" customWidth="1"/>
    <col min="13052" max="13052" width="39.33203125" style="28" customWidth="1"/>
    <col min="13053" max="13053" width="19" style="28" bestFit="1" customWidth="1"/>
    <col min="13054" max="13054" width="22" style="28" bestFit="1" customWidth="1"/>
    <col min="13055" max="13055" width="13" style="28" bestFit="1" customWidth="1"/>
    <col min="13056" max="13056" width="91.33203125" style="28" bestFit="1" customWidth="1"/>
    <col min="13057" max="13057" width="13" style="28" bestFit="1" customWidth="1"/>
    <col min="13058" max="13060" width="11.44140625" style="28" bestFit="1" customWidth="1"/>
    <col min="13061" max="13061" width="12.109375" style="28" bestFit="1" customWidth="1"/>
    <col min="13062" max="13062" width="6" style="28" bestFit="1" customWidth="1"/>
    <col min="13063" max="13063" width="8.44140625" style="28" bestFit="1" customWidth="1"/>
    <col min="13064" max="13065" width="16.109375" style="28" bestFit="1" customWidth="1"/>
    <col min="13066" max="13068" width="11.44140625" style="28" bestFit="1" customWidth="1"/>
    <col min="13069" max="13069" width="16.109375" style="28" bestFit="1" customWidth="1"/>
    <col min="13070" max="13070" width="16.5546875" style="28" bestFit="1" customWidth="1"/>
    <col min="13071" max="13073" width="11.44140625" style="28" bestFit="1" customWidth="1"/>
    <col min="13074" max="13075" width="9.109375" style="28" bestFit="1" customWidth="1"/>
    <col min="13076" max="13076" width="7.44140625" style="28" customWidth="1"/>
    <col min="13077" max="13077" width="20.109375" style="28" customWidth="1"/>
    <col min="13078" max="13111" width="8.6640625" style="28" customWidth="1"/>
    <col min="13112" max="13112" width="21.5546875" style="28" bestFit="1" customWidth="1"/>
    <col min="13113" max="13113" width="14.44140625" style="28" bestFit="1" customWidth="1"/>
    <col min="13114" max="13114" width="13.88671875" style="28" bestFit="1" customWidth="1"/>
    <col min="13115" max="13115" width="10.109375" style="28" bestFit="1" customWidth="1"/>
    <col min="13116" max="13116" width="10" style="28" bestFit="1" customWidth="1"/>
    <col min="13117" max="13145" width="10.109375" style="28" bestFit="1" customWidth="1"/>
    <col min="13146" max="13146" width="9.33203125" style="28" bestFit="1" customWidth="1"/>
    <col min="13147" max="13147" width="8" style="28" bestFit="1" customWidth="1"/>
    <col min="13148" max="13148" width="7.109375" style="28" bestFit="1" customWidth="1"/>
    <col min="13149" max="13149" width="8.88671875" style="28" bestFit="1" customWidth="1"/>
    <col min="13150" max="13150" width="11.88671875" style="28" bestFit="1" customWidth="1"/>
    <col min="13151" max="13151" width="14.5546875" style="28" bestFit="1" customWidth="1"/>
    <col min="13152" max="13152" width="12.33203125" style="28" bestFit="1" customWidth="1"/>
    <col min="13153" max="13153" width="9.109375" style="28" bestFit="1" customWidth="1"/>
    <col min="13154" max="13154" width="11.44140625" style="28" bestFit="1" customWidth="1"/>
    <col min="13155" max="13155" width="9.109375" style="28" bestFit="1" customWidth="1"/>
    <col min="13156" max="13156" width="10.109375" style="28" bestFit="1" customWidth="1"/>
    <col min="13157" max="13157" width="9.109375" style="28" bestFit="1" customWidth="1"/>
    <col min="13158" max="13158" width="8.44140625" style="28" bestFit="1" customWidth="1"/>
    <col min="13159" max="13159" width="8.5546875" style="28" bestFit="1" customWidth="1"/>
    <col min="13160" max="13160" width="8.6640625" style="28" bestFit="1" customWidth="1"/>
    <col min="13161" max="13161" width="11.44140625" style="28" bestFit="1" customWidth="1"/>
    <col min="13162" max="13162" width="10.88671875" style="28" bestFit="1" customWidth="1"/>
    <col min="13163" max="13163" width="8.6640625" style="28" bestFit="1" customWidth="1"/>
    <col min="13164" max="13164" width="10.44140625" style="28" bestFit="1" customWidth="1"/>
    <col min="13165" max="13175" width="9.44140625" style="28" bestFit="1" customWidth="1"/>
    <col min="13176" max="13176" width="13.88671875" style="28" customWidth="1"/>
    <col min="13177" max="13177" width="22.44140625" style="28" bestFit="1" customWidth="1"/>
    <col min="13178" max="13178" width="28.88671875" style="28" customWidth="1"/>
    <col min="13179" max="13200" width="9.109375" style="28"/>
    <col min="13201" max="13201" width="9.33203125" style="28" bestFit="1" customWidth="1"/>
    <col min="13202" max="13290" width="9.109375" style="28"/>
    <col min="13291" max="13291" width="28.44140625" style="28" bestFit="1" customWidth="1"/>
    <col min="13292" max="13300" width="6.5546875" style="28" customWidth="1"/>
    <col min="13301" max="13301" width="42.44140625" style="28" customWidth="1"/>
    <col min="13302" max="13306" width="3.109375" style="28" customWidth="1"/>
    <col min="13307" max="13307" width="21.6640625" style="28" bestFit="1" customWidth="1"/>
    <col min="13308" max="13308" width="39.33203125" style="28" customWidth="1"/>
    <col min="13309" max="13309" width="19" style="28" bestFit="1" customWidth="1"/>
    <col min="13310" max="13310" width="22" style="28" bestFit="1" customWidth="1"/>
    <col min="13311" max="13311" width="13" style="28" bestFit="1" customWidth="1"/>
    <col min="13312" max="13312" width="91.33203125" style="28" bestFit="1" customWidth="1"/>
    <col min="13313" max="13313" width="13" style="28" bestFit="1" customWidth="1"/>
    <col min="13314" max="13316" width="11.44140625" style="28" bestFit="1" customWidth="1"/>
    <col min="13317" max="13317" width="12.109375" style="28" bestFit="1" customWidth="1"/>
    <col min="13318" max="13318" width="6" style="28" bestFit="1" customWidth="1"/>
    <col min="13319" max="13319" width="8.44140625" style="28" bestFit="1" customWidth="1"/>
    <col min="13320" max="13321" width="16.109375" style="28" bestFit="1" customWidth="1"/>
    <col min="13322" max="13324" width="11.44140625" style="28" bestFit="1" customWidth="1"/>
    <col min="13325" max="13325" width="16.109375" style="28" bestFit="1" customWidth="1"/>
    <col min="13326" max="13326" width="16.5546875" style="28" bestFit="1" customWidth="1"/>
    <col min="13327" max="13329" width="11.44140625" style="28" bestFit="1" customWidth="1"/>
    <col min="13330" max="13331" width="9.109375" style="28" bestFit="1" customWidth="1"/>
    <col min="13332" max="13332" width="7.44140625" style="28" customWidth="1"/>
    <col min="13333" max="13333" width="20.109375" style="28" customWidth="1"/>
    <col min="13334" max="13367" width="8.6640625" style="28" customWidth="1"/>
    <col min="13368" max="13368" width="21.5546875" style="28" bestFit="1" customWidth="1"/>
    <col min="13369" max="13369" width="14.44140625" style="28" bestFit="1" customWidth="1"/>
    <col min="13370" max="13370" width="13.88671875" style="28" bestFit="1" customWidth="1"/>
    <col min="13371" max="13371" width="10.109375" style="28" bestFit="1" customWidth="1"/>
    <col min="13372" max="13372" width="10" style="28" bestFit="1" customWidth="1"/>
    <col min="13373" max="13401" width="10.109375" style="28" bestFit="1" customWidth="1"/>
    <col min="13402" max="13402" width="9.33203125" style="28" bestFit="1" customWidth="1"/>
    <col min="13403" max="13403" width="8" style="28" bestFit="1" customWidth="1"/>
    <col min="13404" max="13404" width="7.109375" style="28" bestFit="1" customWidth="1"/>
    <col min="13405" max="13405" width="8.88671875" style="28" bestFit="1" customWidth="1"/>
    <col min="13406" max="13406" width="11.88671875" style="28" bestFit="1" customWidth="1"/>
    <col min="13407" max="13407" width="14.5546875" style="28" bestFit="1" customWidth="1"/>
    <col min="13408" max="13408" width="12.33203125" style="28" bestFit="1" customWidth="1"/>
    <col min="13409" max="13409" width="9.109375" style="28" bestFit="1" customWidth="1"/>
    <col min="13410" max="13410" width="11.44140625" style="28" bestFit="1" customWidth="1"/>
    <col min="13411" max="13411" width="9.109375" style="28" bestFit="1" customWidth="1"/>
    <col min="13412" max="13412" width="10.109375" style="28" bestFit="1" customWidth="1"/>
    <col min="13413" max="13413" width="9.109375" style="28" bestFit="1" customWidth="1"/>
    <col min="13414" max="13414" width="8.44140625" style="28" bestFit="1" customWidth="1"/>
    <col min="13415" max="13415" width="8.5546875" style="28" bestFit="1" customWidth="1"/>
    <col min="13416" max="13416" width="8.6640625" style="28" bestFit="1" customWidth="1"/>
    <col min="13417" max="13417" width="11.44140625" style="28" bestFit="1" customWidth="1"/>
    <col min="13418" max="13418" width="10.88671875" style="28" bestFit="1" customWidth="1"/>
    <col min="13419" max="13419" width="8.6640625" style="28" bestFit="1" customWidth="1"/>
    <col min="13420" max="13420" width="10.44140625" style="28" bestFit="1" customWidth="1"/>
    <col min="13421" max="13431" width="9.44140625" style="28" bestFit="1" customWidth="1"/>
    <col min="13432" max="13432" width="13.88671875" style="28" customWidth="1"/>
    <col min="13433" max="13433" width="22.44140625" style="28" bestFit="1" customWidth="1"/>
    <col min="13434" max="13434" width="28.88671875" style="28" customWidth="1"/>
    <col min="13435" max="13456" width="9.109375" style="28"/>
    <col min="13457" max="13457" width="9.33203125" style="28" bestFit="1" customWidth="1"/>
    <col min="13458" max="13546" width="9.109375" style="28"/>
    <col min="13547" max="13547" width="28.44140625" style="28" bestFit="1" customWidth="1"/>
    <col min="13548" max="13556" width="6.5546875" style="28" customWidth="1"/>
    <col min="13557" max="13557" width="42.44140625" style="28" customWidth="1"/>
    <col min="13558" max="13562" width="3.109375" style="28" customWidth="1"/>
    <col min="13563" max="13563" width="21.6640625" style="28" bestFit="1" customWidth="1"/>
    <col min="13564" max="13564" width="39.33203125" style="28" customWidth="1"/>
    <col min="13565" max="13565" width="19" style="28" bestFit="1" customWidth="1"/>
    <col min="13566" max="13566" width="22" style="28" bestFit="1" customWidth="1"/>
    <col min="13567" max="13567" width="13" style="28" bestFit="1" customWidth="1"/>
    <col min="13568" max="13568" width="91.33203125" style="28" bestFit="1" customWidth="1"/>
    <col min="13569" max="13569" width="13" style="28" bestFit="1" customWidth="1"/>
    <col min="13570" max="13572" width="11.44140625" style="28" bestFit="1" customWidth="1"/>
    <col min="13573" max="13573" width="12.109375" style="28" bestFit="1" customWidth="1"/>
    <col min="13574" max="13574" width="6" style="28" bestFit="1" customWidth="1"/>
    <col min="13575" max="13575" width="8.44140625" style="28" bestFit="1" customWidth="1"/>
    <col min="13576" max="13577" width="16.109375" style="28" bestFit="1" customWidth="1"/>
    <col min="13578" max="13580" width="11.44140625" style="28" bestFit="1" customWidth="1"/>
    <col min="13581" max="13581" width="16.109375" style="28" bestFit="1" customWidth="1"/>
    <col min="13582" max="13582" width="16.5546875" style="28" bestFit="1" customWidth="1"/>
    <col min="13583" max="13585" width="11.44140625" style="28" bestFit="1" customWidth="1"/>
    <col min="13586" max="13587" width="9.109375" style="28" bestFit="1" customWidth="1"/>
    <col min="13588" max="13588" width="7.44140625" style="28" customWidth="1"/>
    <col min="13589" max="13589" width="20.109375" style="28" customWidth="1"/>
    <col min="13590" max="13623" width="8.6640625" style="28" customWidth="1"/>
    <col min="13624" max="13624" width="21.5546875" style="28" bestFit="1" customWidth="1"/>
    <col min="13625" max="13625" width="14.44140625" style="28" bestFit="1" customWidth="1"/>
    <col min="13626" max="13626" width="13.88671875" style="28" bestFit="1" customWidth="1"/>
    <col min="13627" max="13627" width="10.109375" style="28" bestFit="1" customWidth="1"/>
    <col min="13628" max="13628" width="10" style="28" bestFit="1" customWidth="1"/>
    <col min="13629" max="13657" width="10.109375" style="28" bestFit="1" customWidth="1"/>
    <col min="13658" max="13658" width="9.33203125" style="28" bestFit="1" customWidth="1"/>
    <col min="13659" max="13659" width="8" style="28" bestFit="1" customWidth="1"/>
    <col min="13660" max="13660" width="7.109375" style="28" bestFit="1" customWidth="1"/>
    <col min="13661" max="13661" width="8.88671875" style="28" bestFit="1" customWidth="1"/>
    <col min="13662" max="13662" width="11.88671875" style="28" bestFit="1" customWidth="1"/>
    <col min="13663" max="13663" width="14.5546875" style="28" bestFit="1" customWidth="1"/>
    <col min="13664" max="13664" width="12.33203125" style="28" bestFit="1" customWidth="1"/>
    <col min="13665" max="13665" width="9.109375" style="28" bestFit="1" customWidth="1"/>
    <col min="13666" max="13666" width="11.44140625" style="28" bestFit="1" customWidth="1"/>
    <col min="13667" max="13667" width="9.109375" style="28" bestFit="1" customWidth="1"/>
    <col min="13668" max="13668" width="10.109375" style="28" bestFit="1" customWidth="1"/>
    <col min="13669" max="13669" width="9.109375" style="28" bestFit="1" customWidth="1"/>
    <col min="13670" max="13670" width="8.44140625" style="28" bestFit="1" customWidth="1"/>
    <col min="13671" max="13671" width="8.5546875" style="28" bestFit="1" customWidth="1"/>
    <col min="13672" max="13672" width="8.6640625" style="28" bestFit="1" customWidth="1"/>
    <col min="13673" max="13673" width="11.44140625" style="28" bestFit="1" customWidth="1"/>
    <col min="13674" max="13674" width="10.88671875" style="28" bestFit="1" customWidth="1"/>
    <col min="13675" max="13675" width="8.6640625" style="28" bestFit="1" customWidth="1"/>
    <col min="13676" max="13676" width="10.44140625" style="28" bestFit="1" customWidth="1"/>
    <col min="13677" max="13687" width="9.44140625" style="28" bestFit="1" customWidth="1"/>
    <col min="13688" max="13688" width="13.88671875" style="28" customWidth="1"/>
    <col min="13689" max="13689" width="22.44140625" style="28" bestFit="1" customWidth="1"/>
    <col min="13690" max="13690" width="28.88671875" style="28" customWidth="1"/>
    <col min="13691" max="13712" width="9.109375" style="28"/>
    <col min="13713" max="13713" width="9.33203125" style="28" bestFit="1" customWidth="1"/>
    <col min="13714" max="13802" width="9.109375" style="28"/>
    <col min="13803" max="13803" width="28.44140625" style="28" bestFit="1" customWidth="1"/>
    <col min="13804" max="13812" width="6.5546875" style="28" customWidth="1"/>
    <col min="13813" max="13813" width="42.44140625" style="28" customWidth="1"/>
    <col min="13814" max="13818" width="3.109375" style="28" customWidth="1"/>
    <col min="13819" max="13819" width="21.6640625" style="28" bestFit="1" customWidth="1"/>
    <col min="13820" max="13820" width="39.33203125" style="28" customWidth="1"/>
    <col min="13821" max="13821" width="19" style="28" bestFit="1" customWidth="1"/>
    <col min="13822" max="13822" width="22" style="28" bestFit="1" customWidth="1"/>
    <col min="13823" max="13823" width="13" style="28" bestFit="1" customWidth="1"/>
    <col min="13824" max="13824" width="91.33203125" style="28" bestFit="1" customWidth="1"/>
    <col min="13825" max="13825" width="13" style="28" bestFit="1" customWidth="1"/>
    <col min="13826" max="13828" width="11.44140625" style="28" bestFit="1" customWidth="1"/>
    <col min="13829" max="13829" width="12.109375" style="28" bestFit="1" customWidth="1"/>
    <col min="13830" max="13830" width="6" style="28" bestFit="1" customWidth="1"/>
    <col min="13831" max="13831" width="8.44140625" style="28" bestFit="1" customWidth="1"/>
    <col min="13832" max="13833" width="16.109375" style="28" bestFit="1" customWidth="1"/>
    <col min="13834" max="13836" width="11.44140625" style="28" bestFit="1" customWidth="1"/>
    <col min="13837" max="13837" width="16.109375" style="28" bestFit="1" customWidth="1"/>
    <col min="13838" max="13838" width="16.5546875" style="28" bestFit="1" customWidth="1"/>
    <col min="13839" max="13841" width="11.44140625" style="28" bestFit="1" customWidth="1"/>
    <col min="13842" max="13843" width="9.109375" style="28" bestFit="1" customWidth="1"/>
    <col min="13844" max="13844" width="7.44140625" style="28" customWidth="1"/>
    <col min="13845" max="13845" width="20.109375" style="28" customWidth="1"/>
    <col min="13846" max="13879" width="8.6640625" style="28" customWidth="1"/>
    <col min="13880" max="13880" width="21.5546875" style="28" bestFit="1" customWidth="1"/>
    <col min="13881" max="13881" width="14.44140625" style="28" bestFit="1" customWidth="1"/>
    <col min="13882" max="13882" width="13.88671875" style="28" bestFit="1" customWidth="1"/>
    <col min="13883" max="13883" width="10.109375" style="28" bestFit="1" customWidth="1"/>
    <col min="13884" max="13884" width="10" style="28" bestFit="1" customWidth="1"/>
    <col min="13885" max="13913" width="10.109375" style="28" bestFit="1" customWidth="1"/>
    <col min="13914" max="13914" width="9.33203125" style="28" bestFit="1" customWidth="1"/>
    <col min="13915" max="13915" width="8" style="28" bestFit="1" customWidth="1"/>
    <col min="13916" max="13916" width="7.109375" style="28" bestFit="1" customWidth="1"/>
    <col min="13917" max="13917" width="8.88671875" style="28" bestFit="1" customWidth="1"/>
    <col min="13918" max="13918" width="11.88671875" style="28" bestFit="1" customWidth="1"/>
    <col min="13919" max="13919" width="14.5546875" style="28" bestFit="1" customWidth="1"/>
    <col min="13920" max="13920" width="12.33203125" style="28" bestFit="1" customWidth="1"/>
    <col min="13921" max="13921" width="9.109375" style="28" bestFit="1" customWidth="1"/>
    <col min="13922" max="13922" width="11.44140625" style="28" bestFit="1" customWidth="1"/>
    <col min="13923" max="13923" width="9.109375" style="28" bestFit="1" customWidth="1"/>
    <col min="13924" max="13924" width="10.109375" style="28" bestFit="1" customWidth="1"/>
    <col min="13925" max="13925" width="9.109375" style="28" bestFit="1" customWidth="1"/>
    <col min="13926" max="13926" width="8.44140625" style="28" bestFit="1" customWidth="1"/>
    <col min="13927" max="13927" width="8.5546875" style="28" bestFit="1" customWidth="1"/>
    <col min="13928" max="13928" width="8.6640625" style="28" bestFit="1" customWidth="1"/>
    <col min="13929" max="13929" width="11.44140625" style="28" bestFit="1" customWidth="1"/>
    <col min="13930" max="13930" width="10.88671875" style="28" bestFit="1" customWidth="1"/>
    <col min="13931" max="13931" width="8.6640625" style="28" bestFit="1" customWidth="1"/>
    <col min="13932" max="13932" width="10.44140625" style="28" bestFit="1" customWidth="1"/>
    <col min="13933" max="13943" width="9.44140625" style="28" bestFit="1" customWidth="1"/>
    <col min="13944" max="13944" width="13.88671875" style="28" customWidth="1"/>
    <col min="13945" max="13945" width="22.44140625" style="28" bestFit="1" customWidth="1"/>
    <col min="13946" max="13946" width="28.88671875" style="28" customWidth="1"/>
    <col min="13947" max="13968" width="9.109375" style="28"/>
    <col min="13969" max="13969" width="9.33203125" style="28" bestFit="1" customWidth="1"/>
    <col min="13970" max="14058" width="9.109375" style="28"/>
    <col min="14059" max="14059" width="28.44140625" style="28" bestFit="1" customWidth="1"/>
    <col min="14060" max="14068" width="6.5546875" style="28" customWidth="1"/>
    <col min="14069" max="14069" width="42.44140625" style="28" customWidth="1"/>
    <col min="14070" max="14074" width="3.109375" style="28" customWidth="1"/>
    <col min="14075" max="14075" width="21.6640625" style="28" bestFit="1" customWidth="1"/>
    <col min="14076" max="14076" width="39.33203125" style="28" customWidth="1"/>
    <col min="14077" max="14077" width="19" style="28" bestFit="1" customWidth="1"/>
    <col min="14078" max="14078" width="22" style="28" bestFit="1" customWidth="1"/>
    <col min="14079" max="14079" width="13" style="28" bestFit="1" customWidth="1"/>
    <col min="14080" max="14080" width="91.33203125" style="28" bestFit="1" customWidth="1"/>
    <col min="14081" max="14081" width="13" style="28" bestFit="1" customWidth="1"/>
    <col min="14082" max="14084" width="11.44140625" style="28" bestFit="1" customWidth="1"/>
    <col min="14085" max="14085" width="12.109375" style="28" bestFit="1" customWidth="1"/>
    <col min="14086" max="14086" width="6" style="28" bestFit="1" customWidth="1"/>
    <col min="14087" max="14087" width="8.44140625" style="28" bestFit="1" customWidth="1"/>
    <col min="14088" max="14089" width="16.109375" style="28" bestFit="1" customWidth="1"/>
    <col min="14090" max="14092" width="11.44140625" style="28" bestFit="1" customWidth="1"/>
    <col min="14093" max="14093" width="16.109375" style="28" bestFit="1" customWidth="1"/>
    <col min="14094" max="14094" width="16.5546875" style="28" bestFit="1" customWidth="1"/>
    <col min="14095" max="14097" width="11.44140625" style="28" bestFit="1" customWidth="1"/>
    <col min="14098" max="14099" width="9.109375" style="28" bestFit="1" customWidth="1"/>
    <col min="14100" max="14100" width="7.44140625" style="28" customWidth="1"/>
    <col min="14101" max="14101" width="20.109375" style="28" customWidth="1"/>
    <col min="14102" max="14135" width="8.6640625" style="28" customWidth="1"/>
    <col min="14136" max="14136" width="21.5546875" style="28" bestFit="1" customWidth="1"/>
    <col min="14137" max="14137" width="14.44140625" style="28" bestFit="1" customWidth="1"/>
    <col min="14138" max="14138" width="13.88671875" style="28" bestFit="1" customWidth="1"/>
    <col min="14139" max="14139" width="10.109375" style="28" bestFit="1" customWidth="1"/>
    <col min="14140" max="14140" width="10" style="28" bestFit="1" customWidth="1"/>
    <col min="14141" max="14169" width="10.109375" style="28" bestFit="1" customWidth="1"/>
    <col min="14170" max="14170" width="9.33203125" style="28" bestFit="1" customWidth="1"/>
    <col min="14171" max="14171" width="8" style="28" bestFit="1" customWidth="1"/>
    <col min="14172" max="14172" width="7.109375" style="28" bestFit="1" customWidth="1"/>
    <col min="14173" max="14173" width="8.88671875" style="28" bestFit="1" customWidth="1"/>
    <col min="14174" max="14174" width="11.88671875" style="28" bestFit="1" customWidth="1"/>
    <col min="14175" max="14175" width="14.5546875" style="28" bestFit="1" customWidth="1"/>
    <col min="14176" max="14176" width="12.33203125" style="28" bestFit="1" customWidth="1"/>
    <col min="14177" max="14177" width="9.109375" style="28" bestFit="1" customWidth="1"/>
    <col min="14178" max="14178" width="11.44140625" style="28" bestFit="1" customWidth="1"/>
    <col min="14179" max="14179" width="9.109375" style="28" bestFit="1" customWidth="1"/>
    <col min="14180" max="14180" width="10.109375" style="28" bestFit="1" customWidth="1"/>
    <col min="14181" max="14181" width="9.109375" style="28" bestFit="1" customWidth="1"/>
    <col min="14182" max="14182" width="8.44140625" style="28" bestFit="1" customWidth="1"/>
    <col min="14183" max="14183" width="8.5546875" style="28" bestFit="1" customWidth="1"/>
    <col min="14184" max="14184" width="8.6640625" style="28" bestFit="1" customWidth="1"/>
    <col min="14185" max="14185" width="11.44140625" style="28" bestFit="1" customWidth="1"/>
    <col min="14186" max="14186" width="10.88671875" style="28" bestFit="1" customWidth="1"/>
    <col min="14187" max="14187" width="8.6640625" style="28" bestFit="1" customWidth="1"/>
    <col min="14188" max="14188" width="10.44140625" style="28" bestFit="1" customWidth="1"/>
    <col min="14189" max="14199" width="9.44140625" style="28" bestFit="1" customWidth="1"/>
    <col min="14200" max="14200" width="13.88671875" style="28" customWidth="1"/>
    <col min="14201" max="14201" width="22.44140625" style="28" bestFit="1" customWidth="1"/>
    <col min="14202" max="14202" width="28.88671875" style="28" customWidth="1"/>
    <col min="14203" max="14224" width="9.109375" style="28"/>
    <col min="14225" max="14225" width="9.33203125" style="28" bestFit="1" customWidth="1"/>
    <col min="14226" max="14314" width="9.109375" style="28"/>
    <col min="14315" max="14315" width="28.44140625" style="28" bestFit="1" customWidth="1"/>
    <col min="14316" max="14324" width="6.5546875" style="28" customWidth="1"/>
    <col min="14325" max="14325" width="42.44140625" style="28" customWidth="1"/>
    <col min="14326" max="14330" width="3.109375" style="28" customWidth="1"/>
    <col min="14331" max="14331" width="21.6640625" style="28" bestFit="1" customWidth="1"/>
    <col min="14332" max="14332" width="39.33203125" style="28" customWidth="1"/>
    <col min="14333" max="14333" width="19" style="28" bestFit="1" customWidth="1"/>
    <col min="14334" max="14334" width="22" style="28" bestFit="1" customWidth="1"/>
    <col min="14335" max="14335" width="13" style="28" bestFit="1" customWidth="1"/>
    <col min="14336" max="14336" width="91.33203125" style="28" bestFit="1" customWidth="1"/>
    <col min="14337" max="14337" width="13" style="28" bestFit="1" customWidth="1"/>
    <col min="14338" max="14340" width="11.44140625" style="28" bestFit="1" customWidth="1"/>
    <col min="14341" max="14341" width="12.109375" style="28" bestFit="1" customWidth="1"/>
    <col min="14342" max="14342" width="6" style="28" bestFit="1" customWidth="1"/>
    <col min="14343" max="14343" width="8.44140625" style="28" bestFit="1" customWidth="1"/>
    <col min="14344" max="14345" width="16.109375" style="28" bestFit="1" customWidth="1"/>
    <col min="14346" max="14348" width="11.44140625" style="28" bestFit="1" customWidth="1"/>
    <col min="14349" max="14349" width="16.109375" style="28" bestFit="1" customWidth="1"/>
    <col min="14350" max="14350" width="16.5546875" style="28" bestFit="1" customWidth="1"/>
    <col min="14351" max="14353" width="11.44140625" style="28" bestFit="1" customWidth="1"/>
    <col min="14354" max="14355" width="9.109375" style="28" bestFit="1" customWidth="1"/>
    <col min="14356" max="14356" width="7.44140625" style="28" customWidth="1"/>
    <col min="14357" max="14357" width="20.109375" style="28" customWidth="1"/>
    <col min="14358" max="14391" width="8.6640625" style="28" customWidth="1"/>
    <col min="14392" max="14392" width="21.5546875" style="28" bestFit="1" customWidth="1"/>
    <col min="14393" max="14393" width="14.44140625" style="28" bestFit="1" customWidth="1"/>
    <col min="14394" max="14394" width="13.88671875" style="28" bestFit="1" customWidth="1"/>
    <col min="14395" max="14395" width="10.109375" style="28" bestFit="1" customWidth="1"/>
    <col min="14396" max="14396" width="10" style="28" bestFit="1" customWidth="1"/>
    <col min="14397" max="14425" width="10.109375" style="28" bestFit="1" customWidth="1"/>
    <col min="14426" max="14426" width="9.33203125" style="28" bestFit="1" customWidth="1"/>
    <col min="14427" max="14427" width="8" style="28" bestFit="1" customWidth="1"/>
    <col min="14428" max="14428" width="7.109375" style="28" bestFit="1" customWidth="1"/>
    <col min="14429" max="14429" width="8.88671875" style="28" bestFit="1" customWidth="1"/>
    <col min="14430" max="14430" width="11.88671875" style="28" bestFit="1" customWidth="1"/>
    <col min="14431" max="14431" width="14.5546875" style="28" bestFit="1" customWidth="1"/>
    <col min="14432" max="14432" width="12.33203125" style="28" bestFit="1" customWidth="1"/>
    <col min="14433" max="14433" width="9.109375" style="28" bestFit="1" customWidth="1"/>
    <col min="14434" max="14434" width="11.44140625" style="28" bestFit="1" customWidth="1"/>
    <col min="14435" max="14435" width="9.109375" style="28" bestFit="1" customWidth="1"/>
    <col min="14436" max="14436" width="10.109375" style="28" bestFit="1" customWidth="1"/>
    <col min="14437" max="14437" width="9.109375" style="28" bestFit="1" customWidth="1"/>
    <col min="14438" max="14438" width="8.44140625" style="28" bestFit="1" customWidth="1"/>
    <col min="14439" max="14439" width="8.5546875" style="28" bestFit="1" customWidth="1"/>
    <col min="14440" max="14440" width="8.6640625" style="28" bestFit="1" customWidth="1"/>
    <col min="14441" max="14441" width="11.44140625" style="28" bestFit="1" customWidth="1"/>
    <col min="14442" max="14442" width="10.88671875" style="28" bestFit="1" customWidth="1"/>
    <col min="14443" max="14443" width="8.6640625" style="28" bestFit="1" customWidth="1"/>
    <col min="14444" max="14444" width="10.44140625" style="28" bestFit="1" customWidth="1"/>
    <col min="14445" max="14455" width="9.44140625" style="28" bestFit="1" customWidth="1"/>
    <col min="14456" max="14456" width="13.88671875" style="28" customWidth="1"/>
    <col min="14457" max="14457" width="22.44140625" style="28" bestFit="1" customWidth="1"/>
    <col min="14458" max="14458" width="28.88671875" style="28" customWidth="1"/>
    <col min="14459" max="14480" width="9.109375" style="28"/>
    <col min="14481" max="14481" width="9.33203125" style="28" bestFit="1" customWidth="1"/>
    <col min="14482" max="14570" width="9.109375" style="28"/>
    <col min="14571" max="14571" width="28.44140625" style="28" bestFit="1" customWidth="1"/>
    <col min="14572" max="14580" width="6.5546875" style="28" customWidth="1"/>
    <col min="14581" max="14581" width="42.44140625" style="28" customWidth="1"/>
    <col min="14582" max="14586" width="3.109375" style="28" customWidth="1"/>
    <col min="14587" max="14587" width="21.6640625" style="28" bestFit="1" customWidth="1"/>
    <col min="14588" max="14588" width="39.33203125" style="28" customWidth="1"/>
    <col min="14589" max="14589" width="19" style="28" bestFit="1" customWidth="1"/>
    <col min="14590" max="14590" width="22" style="28" bestFit="1" customWidth="1"/>
    <col min="14591" max="14591" width="13" style="28" bestFit="1" customWidth="1"/>
    <col min="14592" max="14592" width="91.33203125" style="28" bestFit="1" customWidth="1"/>
    <col min="14593" max="14593" width="13" style="28" bestFit="1" customWidth="1"/>
    <col min="14594" max="14596" width="11.44140625" style="28" bestFit="1" customWidth="1"/>
    <col min="14597" max="14597" width="12.109375" style="28" bestFit="1" customWidth="1"/>
    <col min="14598" max="14598" width="6" style="28" bestFit="1" customWidth="1"/>
    <col min="14599" max="14599" width="8.44140625" style="28" bestFit="1" customWidth="1"/>
    <col min="14600" max="14601" width="16.109375" style="28" bestFit="1" customWidth="1"/>
    <col min="14602" max="14604" width="11.44140625" style="28" bestFit="1" customWidth="1"/>
    <col min="14605" max="14605" width="16.109375" style="28" bestFit="1" customWidth="1"/>
    <col min="14606" max="14606" width="16.5546875" style="28" bestFit="1" customWidth="1"/>
    <col min="14607" max="14609" width="11.44140625" style="28" bestFit="1" customWidth="1"/>
    <col min="14610" max="14611" width="9.109375" style="28" bestFit="1" customWidth="1"/>
    <col min="14612" max="14612" width="7.44140625" style="28" customWidth="1"/>
    <col min="14613" max="14613" width="20.109375" style="28" customWidth="1"/>
    <col min="14614" max="14647" width="8.6640625" style="28" customWidth="1"/>
    <col min="14648" max="14648" width="21.5546875" style="28" bestFit="1" customWidth="1"/>
    <col min="14649" max="14649" width="14.44140625" style="28" bestFit="1" customWidth="1"/>
    <col min="14650" max="14650" width="13.88671875" style="28" bestFit="1" customWidth="1"/>
    <col min="14651" max="14651" width="10.109375" style="28" bestFit="1" customWidth="1"/>
    <col min="14652" max="14652" width="10" style="28" bestFit="1" customWidth="1"/>
    <col min="14653" max="14681" width="10.109375" style="28" bestFit="1" customWidth="1"/>
    <col min="14682" max="14682" width="9.33203125" style="28" bestFit="1" customWidth="1"/>
    <col min="14683" max="14683" width="8" style="28" bestFit="1" customWidth="1"/>
    <col min="14684" max="14684" width="7.109375" style="28" bestFit="1" customWidth="1"/>
    <col min="14685" max="14685" width="8.88671875" style="28" bestFit="1" customWidth="1"/>
    <col min="14686" max="14686" width="11.88671875" style="28" bestFit="1" customWidth="1"/>
    <col min="14687" max="14687" width="14.5546875" style="28" bestFit="1" customWidth="1"/>
    <col min="14688" max="14688" width="12.33203125" style="28" bestFit="1" customWidth="1"/>
    <col min="14689" max="14689" width="9.109375" style="28" bestFit="1" customWidth="1"/>
    <col min="14690" max="14690" width="11.44140625" style="28" bestFit="1" customWidth="1"/>
    <col min="14691" max="14691" width="9.109375" style="28" bestFit="1" customWidth="1"/>
    <col min="14692" max="14692" width="10.109375" style="28" bestFit="1" customWidth="1"/>
    <col min="14693" max="14693" width="9.109375" style="28" bestFit="1" customWidth="1"/>
    <col min="14694" max="14694" width="8.44140625" style="28" bestFit="1" customWidth="1"/>
    <col min="14695" max="14695" width="8.5546875" style="28" bestFit="1" customWidth="1"/>
    <col min="14696" max="14696" width="8.6640625" style="28" bestFit="1" customWidth="1"/>
    <col min="14697" max="14697" width="11.44140625" style="28" bestFit="1" customWidth="1"/>
    <col min="14698" max="14698" width="10.88671875" style="28" bestFit="1" customWidth="1"/>
    <col min="14699" max="14699" width="8.6640625" style="28" bestFit="1" customWidth="1"/>
    <col min="14700" max="14700" width="10.44140625" style="28" bestFit="1" customWidth="1"/>
    <col min="14701" max="14711" width="9.44140625" style="28" bestFit="1" customWidth="1"/>
    <col min="14712" max="14712" width="13.88671875" style="28" customWidth="1"/>
    <col min="14713" max="14713" width="22.44140625" style="28" bestFit="1" customWidth="1"/>
    <col min="14714" max="14714" width="28.88671875" style="28" customWidth="1"/>
    <col min="14715" max="14736" width="9.109375" style="28"/>
    <col min="14737" max="14737" width="9.33203125" style="28" bestFit="1" customWidth="1"/>
    <col min="14738" max="14826" width="9.109375" style="28"/>
    <col min="14827" max="14827" width="28.44140625" style="28" bestFit="1" customWidth="1"/>
    <col min="14828" max="14836" width="6.5546875" style="28" customWidth="1"/>
    <col min="14837" max="14837" width="42.44140625" style="28" customWidth="1"/>
    <col min="14838" max="14842" width="3.109375" style="28" customWidth="1"/>
    <col min="14843" max="14843" width="21.6640625" style="28" bestFit="1" customWidth="1"/>
    <col min="14844" max="14844" width="39.33203125" style="28" customWidth="1"/>
    <col min="14845" max="14845" width="19" style="28" bestFit="1" customWidth="1"/>
    <col min="14846" max="14846" width="22" style="28" bestFit="1" customWidth="1"/>
    <col min="14847" max="14847" width="13" style="28" bestFit="1" customWidth="1"/>
    <col min="14848" max="14848" width="91.33203125" style="28" bestFit="1" customWidth="1"/>
    <col min="14849" max="14849" width="13" style="28" bestFit="1" customWidth="1"/>
    <col min="14850" max="14852" width="11.44140625" style="28" bestFit="1" customWidth="1"/>
    <col min="14853" max="14853" width="12.109375" style="28" bestFit="1" customWidth="1"/>
    <col min="14854" max="14854" width="6" style="28" bestFit="1" customWidth="1"/>
    <col min="14855" max="14855" width="8.44140625" style="28" bestFit="1" customWidth="1"/>
    <col min="14856" max="14857" width="16.109375" style="28" bestFit="1" customWidth="1"/>
    <col min="14858" max="14860" width="11.44140625" style="28" bestFit="1" customWidth="1"/>
    <col min="14861" max="14861" width="16.109375" style="28" bestFit="1" customWidth="1"/>
    <col min="14862" max="14862" width="16.5546875" style="28" bestFit="1" customWidth="1"/>
    <col min="14863" max="14865" width="11.44140625" style="28" bestFit="1" customWidth="1"/>
    <col min="14866" max="14867" width="9.109375" style="28" bestFit="1" customWidth="1"/>
    <col min="14868" max="14868" width="7.44140625" style="28" customWidth="1"/>
    <col min="14869" max="14869" width="20.109375" style="28" customWidth="1"/>
    <col min="14870" max="14903" width="8.6640625" style="28" customWidth="1"/>
    <col min="14904" max="14904" width="21.5546875" style="28" bestFit="1" customWidth="1"/>
    <col min="14905" max="14905" width="14.44140625" style="28" bestFit="1" customWidth="1"/>
    <col min="14906" max="14906" width="13.88671875" style="28" bestFit="1" customWidth="1"/>
    <col min="14907" max="14907" width="10.109375" style="28" bestFit="1" customWidth="1"/>
    <col min="14908" max="14908" width="10" style="28" bestFit="1" customWidth="1"/>
    <col min="14909" max="14937" width="10.109375" style="28" bestFit="1" customWidth="1"/>
    <col min="14938" max="14938" width="9.33203125" style="28" bestFit="1" customWidth="1"/>
    <col min="14939" max="14939" width="8" style="28" bestFit="1" customWidth="1"/>
    <col min="14940" max="14940" width="7.109375" style="28" bestFit="1" customWidth="1"/>
    <col min="14941" max="14941" width="8.88671875" style="28" bestFit="1" customWidth="1"/>
    <col min="14942" max="14942" width="11.88671875" style="28" bestFit="1" customWidth="1"/>
    <col min="14943" max="14943" width="14.5546875" style="28" bestFit="1" customWidth="1"/>
    <col min="14944" max="14944" width="12.33203125" style="28" bestFit="1" customWidth="1"/>
    <col min="14945" max="14945" width="9.109375" style="28" bestFit="1" customWidth="1"/>
    <col min="14946" max="14946" width="11.44140625" style="28" bestFit="1" customWidth="1"/>
    <col min="14947" max="14947" width="9.109375" style="28" bestFit="1" customWidth="1"/>
    <col min="14948" max="14948" width="10.109375" style="28" bestFit="1" customWidth="1"/>
    <col min="14949" max="14949" width="9.109375" style="28" bestFit="1" customWidth="1"/>
    <col min="14950" max="14950" width="8.44140625" style="28" bestFit="1" customWidth="1"/>
    <col min="14951" max="14951" width="8.5546875" style="28" bestFit="1" customWidth="1"/>
    <col min="14952" max="14952" width="8.6640625" style="28" bestFit="1" customWidth="1"/>
    <col min="14953" max="14953" width="11.44140625" style="28" bestFit="1" customWidth="1"/>
    <col min="14954" max="14954" width="10.88671875" style="28" bestFit="1" customWidth="1"/>
    <col min="14955" max="14955" width="8.6640625" style="28" bestFit="1" customWidth="1"/>
    <col min="14956" max="14956" width="10.44140625" style="28" bestFit="1" customWidth="1"/>
    <col min="14957" max="14967" width="9.44140625" style="28" bestFit="1" customWidth="1"/>
    <col min="14968" max="14968" width="13.88671875" style="28" customWidth="1"/>
    <col min="14969" max="14969" width="22.44140625" style="28" bestFit="1" customWidth="1"/>
    <col min="14970" max="14970" width="28.88671875" style="28" customWidth="1"/>
    <col min="14971" max="14992" width="9.109375" style="28"/>
    <col min="14993" max="14993" width="9.33203125" style="28" bestFit="1" customWidth="1"/>
    <col min="14994" max="15082" width="9.109375" style="28"/>
    <col min="15083" max="15083" width="28.44140625" style="28" bestFit="1" customWidth="1"/>
    <col min="15084" max="15092" width="6.5546875" style="28" customWidth="1"/>
    <col min="15093" max="15093" width="42.44140625" style="28" customWidth="1"/>
    <col min="15094" max="15098" width="3.109375" style="28" customWidth="1"/>
    <col min="15099" max="15099" width="21.6640625" style="28" bestFit="1" customWidth="1"/>
    <col min="15100" max="15100" width="39.33203125" style="28" customWidth="1"/>
    <col min="15101" max="15101" width="19" style="28" bestFit="1" customWidth="1"/>
    <col min="15102" max="15102" width="22" style="28" bestFit="1" customWidth="1"/>
    <col min="15103" max="15103" width="13" style="28" bestFit="1" customWidth="1"/>
    <col min="15104" max="15104" width="91.33203125" style="28" bestFit="1" customWidth="1"/>
    <col min="15105" max="15105" width="13" style="28" bestFit="1" customWidth="1"/>
    <col min="15106" max="15108" width="11.44140625" style="28" bestFit="1" customWidth="1"/>
    <col min="15109" max="15109" width="12.109375" style="28" bestFit="1" customWidth="1"/>
    <col min="15110" max="15110" width="6" style="28" bestFit="1" customWidth="1"/>
    <col min="15111" max="15111" width="8.44140625" style="28" bestFit="1" customWidth="1"/>
    <col min="15112" max="15113" width="16.109375" style="28" bestFit="1" customWidth="1"/>
    <col min="15114" max="15116" width="11.44140625" style="28" bestFit="1" customWidth="1"/>
    <col min="15117" max="15117" width="16.109375" style="28" bestFit="1" customWidth="1"/>
    <col min="15118" max="15118" width="16.5546875" style="28" bestFit="1" customWidth="1"/>
    <col min="15119" max="15121" width="11.44140625" style="28" bestFit="1" customWidth="1"/>
    <col min="15122" max="15123" width="9.109375" style="28" bestFit="1" customWidth="1"/>
    <col min="15124" max="15124" width="7.44140625" style="28" customWidth="1"/>
    <col min="15125" max="15125" width="20.109375" style="28" customWidth="1"/>
    <col min="15126" max="15159" width="8.6640625" style="28" customWidth="1"/>
    <col min="15160" max="15160" width="21.5546875" style="28" bestFit="1" customWidth="1"/>
    <col min="15161" max="15161" width="14.44140625" style="28" bestFit="1" customWidth="1"/>
    <col min="15162" max="15162" width="13.88671875" style="28" bestFit="1" customWidth="1"/>
    <col min="15163" max="15163" width="10.109375" style="28" bestFit="1" customWidth="1"/>
    <col min="15164" max="15164" width="10" style="28" bestFit="1" customWidth="1"/>
    <col min="15165" max="15193" width="10.109375" style="28" bestFit="1" customWidth="1"/>
    <col min="15194" max="15194" width="9.33203125" style="28" bestFit="1" customWidth="1"/>
    <col min="15195" max="15195" width="8" style="28" bestFit="1" customWidth="1"/>
    <col min="15196" max="15196" width="7.109375" style="28" bestFit="1" customWidth="1"/>
    <col min="15197" max="15197" width="8.88671875" style="28" bestFit="1" customWidth="1"/>
    <col min="15198" max="15198" width="11.88671875" style="28" bestFit="1" customWidth="1"/>
    <col min="15199" max="15199" width="14.5546875" style="28" bestFit="1" customWidth="1"/>
    <col min="15200" max="15200" width="12.33203125" style="28" bestFit="1" customWidth="1"/>
    <col min="15201" max="15201" width="9.109375" style="28" bestFit="1" customWidth="1"/>
    <col min="15202" max="15202" width="11.44140625" style="28" bestFit="1" customWidth="1"/>
    <col min="15203" max="15203" width="9.109375" style="28" bestFit="1" customWidth="1"/>
    <col min="15204" max="15204" width="10.109375" style="28" bestFit="1" customWidth="1"/>
    <col min="15205" max="15205" width="9.109375" style="28" bestFit="1" customWidth="1"/>
    <col min="15206" max="15206" width="8.44140625" style="28" bestFit="1" customWidth="1"/>
    <col min="15207" max="15207" width="8.5546875" style="28" bestFit="1" customWidth="1"/>
    <col min="15208" max="15208" width="8.6640625" style="28" bestFit="1" customWidth="1"/>
    <col min="15209" max="15209" width="11.44140625" style="28" bestFit="1" customWidth="1"/>
    <col min="15210" max="15210" width="10.88671875" style="28" bestFit="1" customWidth="1"/>
    <col min="15211" max="15211" width="8.6640625" style="28" bestFit="1" customWidth="1"/>
    <col min="15212" max="15212" width="10.44140625" style="28" bestFit="1" customWidth="1"/>
    <col min="15213" max="15223" width="9.44140625" style="28" bestFit="1" customWidth="1"/>
    <col min="15224" max="15224" width="13.88671875" style="28" customWidth="1"/>
    <col min="15225" max="15225" width="22.44140625" style="28" bestFit="1" customWidth="1"/>
    <col min="15226" max="15226" width="28.88671875" style="28" customWidth="1"/>
    <col min="15227" max="15248" width="9.109375" style="28"/>
    <col min="15249" max="15249" width="9.33203125" style="28" bestFit="1" customWidth="1"/>
    <col min="15250" max="15338" width="9.109375" style="28"/>
    <col min="15339" max="15339" width="28.44140625" style="28" bestFit="1" customWidth="1"/>
    <col min="15340" max="15348" width="6.5546875" style="28" customWidth="1"/>
    <col min="15349" max="15349" width="42.44140625" style="28" customWidth="1"/>
    <col min="15350" max="15354" width="3.109375" style="28" customWidth="1"/>
    <col min="15355" max="15355" width="21.6640625" style="28" bestFit="1" customWidth="1"/>
    <col min="15356" max="15356" width="39.33203125" style="28" customWidth="1"/>
    <col min="15357" max="15357" width="19" style="28" bestFit="1" customWidth="1"/>
    <col min="15358" max="15358" width="22" style="28" bestFit="1" customWidth="1"/>
    <col min="15359" max="15359" width="13" style="28" bestFit="1" customWidth="1"/>
    <col min="15360" max="15360" width="91.33203125" style="28" bestFit="1" customWidth="1"/>
    <col min="15361" max="15361" width="13" style="28" bestFit="1" customWidth="1"/>
    <col min="15362" max="15364" width="11.44140625" style="28" bestFit="1" customWidth="1"/>
    <col min="15365" max="15365" width="12.109375" style="28" bestFit="1" customWidth="1"/>
    <col min="15366" max="15366" width="6" style="28" bestFit="1" customWidth="1"/>
    <col min="15367" max="15367" width="8.44140625" style="28" bestFit="1" customWidth="1"/>
    <col min="15368" max="15369" width="16.109375" style="28" bestFit="1" customWidth="1"/>
    <col min="15370" max="15372" width="11.44140625" style="28" bestFit="1" customWidth="1"/>
    <col min="15373" max="15373" width="16.109375" style="28" bestFit="1" customWidth="1"/>
    <col min="15374" max="15374" width="16.5546875" style="28" bestFit="1" customWidth="1"/>
    <col min="15375" max="15377" width="11.44140625" style="28" bestFit="1" customWidth="1"/>
    <col min="15378" max="15379" width="9.109375" style="28" bestFit="1" customWidth="1"/>
    <col min="15380" max="15380" width="7.44140625" style="28" customWidth="1"/>
    <col min="15381" max="15381" width="20.109375" style="28" customWidth="1"/>
    <col min="15382" max="15415" width="8.6640625" style="28" customWidth="1"/>
    <col min="15416" max="15416" width="21.5546875" style="28" bestFit="1" customWidth="1"/>
    <col min="15417" max="15417" width="14.44140625" style="28" bestFit="1" customWidth="1"/>
    <col min="15418" max="15418" width="13.88671875" style="28" bestFit="1" customWidth="1"/>
    <col min="15419" max="15419" width="10.109375" style="28" bestFit="1" customWidth="1"/>
    <col min="15420" max="15420" width="10" style="28" bestFit="1" customWidth="1"/>
    <col min="15421" max="15449" width="10.109375" style="28" bestFit="1" customWidth="1"/>
    <col min="15450" max="15450" width="9.33203125" style="28" bestFit="1" customWidth="1"/>
    <col min="15451" max="15451" width="8" style="28" bestFit="1" customWidth="1"/>
    <col min="15452" max="15452" width="7.109375" style="28" bestFit="1" customWidth="1"/>
    <col min="15453" max="15453" width="8.88671875" style="28" bestFit="1" customWidth="1"/>
    <col min="15454" max="15454" width="11.88671875" style="28" bestFit="1" customWidth="1"/>
    <col min="15455" max="15455" width="14.5546875" style="28" bestFit="1" customWidth="1"/>
    <col min="15456" max="15456" width="12.33203125" style="28" bestFit="1" customWidth="1"/>
    <col min="15457" max="15457" width="9.109375" style="28" bestFit="1" customWidth="1"/>
    <col min="15458" max="15458" width="11.44140625" style="28" bestFit="1" customWidth="1"/>
    <col min="15459" max="15459" width="9.109375" style="28" bestFit="1" customWidth="1"/>
    <col min="15460" max="15460" width="10.109375" style="28" bestFit="1" customWidth="1"/>
    <col min="15461" max="15461" width="9.109375" style="28" bestFit="1" customWidth="1"/>
    <col min="15462" max="15462" width="8.44140625" style="28" bestFit="1" customWidth="1"/>
    <col min="15463" max="15463" width="8.5546875" style="28" bestFit="1" customWidth="1"/>
    <col min="15464" max="15464" width="8.6640625" style="28" bestFit="1" customWidth="1"/>
    <col min="15465" max="15465" width="11.44140625" style="28" bestFit="1" customWidth="1"/>
    <col min="15466" max="15466" width="10.88671875" style="28" bestFit="1" customWidth="1"/>
    <col min="15467" max="15467" width="8.6640625" style="28" bestFit="1" customWidth="1"/>
    <col min="15468" max="15468" width="10.44140625" style="28" bestFit="1" customWidth="1"/>
    <col min="15469" max="15479" width="9.44140625" style="28" bestFit="1" customWidth="1"/>
    <col min="15480" max="15480" width="13.88671875" style="28" customWidth="1"/>
    <col min="15481" max="15481" width="22.44140625" style="28" bestFit="1" customWidth="1"/>
    <col min="15482" max="15482" width="28.88671875" style="28" customWidth="1"/>
    <col min="15483" max="15504" width="9.109375" style="28"/>
    <col min="15505" max="15505" width="9.33203125" style="28" bestFit="1" customWidth="1"/>
    <col min="15506" max="15594" width="9.109375" style="28"/>
    <col min="15595" max="15595" width="28.44140625" style="28" bestFit="1" customWidth="1"/>
    <col min="15596" max="15604" width="6.5546875" style="28" customWidth="1"/>
    <col min="15605" max="15605" width="42.44140625" style="28" customWidth="1"/>
    <col min="15606" max="15610" width="3.109375" style="28" customWidth="1"/>
    <col min="15611" max="15611" width="21.6640625" style="28" bestFit="1" customWidth="1"/>
    <col min="15612" max="15612" width="39.33203125" style="28" customWidth="1"/>
    <col min="15613" max="15613" width="19" style="28" bestFit="1" customWidth="1"/>
    <col min="15614" max="15614" width="22" style="28" bestFit="1" customWidth="1"/>
    <col min="15615" max="15615" width="13" style="28" bestFit="1" customWidth="1"/>
    <col min="15616" max="15616" width="91.33203125" style="28" bestFit="1" customWidth="1"/>
    <col min="15617" max="15617" width="13" style="28" bestFit="1" customWidth="1"/>
    <col min="15618" max="15620" width="11.44140625" style="28" bestFit="1" customWidth="1"/>
    <col min="15621" max="15621" width="12.109375" style="28" bestFit="1" customWidth="1"/>
    <col min="15622" max="15622" width="6" style="28" bestFit="1" customWidth="1"/>
    <col min="15623" max="15623" width="8.44140625" style="28" bestFit="1" customWidth="1"/>
    <col min="15624" max="15625" width="16.109375" style="28" bestFit="1" customWidth="1"/>
    <col min="15626" max="15628" width="11.44140625" style="28" bestFit="1" customWidth="1"/>
    <col min="15629" max="15629" width="16.109375" style="28" bestFit="1" customWidth="1"/>
    <col min="15630" max="15630" width="16.5546875" style="28" bestFit="1" customWidth="1"/>
    <col min="15631" max="15633" width="11.44140625" style="28" bestFit="1" customWidth="1"/>
    <col min="15634" max="15635" width="9.109375" style="28" bestFit="1" customWidth="1"/>
    <col min="15636" max="15636" width="7.44140625" style="28" customWidth="1"/>
    <col min="15637" max="15637" width="20.109375" style="28" customWidth="1"/>
    <col min="15638" max="15671" width="8.6640625" style="28" customWidth="1"/>
    <col min="15672" max="15672" width="21.5546875" style="28" bestFit="1" customWidth="1"/>
    <col min="15673" max="15673" width="14.44140625" style="28" bestFit="1" customWidth="1"/>
    <col min="15674" max="15674" width="13.88671875" style="28" bestFit="1" customWidth="1"/>
    <col min="15675" max="15675" width="10.109375" style="28" bestFit="1" customWidth="1"/>
    <col min="15676" max="15676" width="10" style="28" bestFit="1" customWidth="1"/>
    <col min="15677" max="15705" width="10.109375" style="28" bestFit="1" customWidth="1"/>
    <col min="15706" max="15706" width="9.33203125" style="28" bestFit="1" customWidth="1"/>
    <col min="15707" max="15707" width="8" style="28" bestFit="1" customWidth="1"/>
    <col min="15708" max="15708" width="7.109375" style="28" bestFit="1" customWidth="1"/>
    <col min="15709" max="15709" width="8.88671875" style="28" bestFit="1" customWidth="1"/>
    <col min="15710" max="15710" width="11.88671875" style="28" bestFit="1" customWidth="1"/>
    <col min="15711" max="15711" width="14.5546875" style="28" bestFit="1" customWidth="1"/>
    <col min="15712" max="15712" width="12.33203125" style="28" bestFit="1" customWidth="1"/>
    <col min="15713" max="15713" width="9.109375" style="28" bestFit="1" customWidth="1"/>
    <col min="15714" max="15714" width="11.44140625" style="28" bestFit="1" customWidth="1"/>
    <col min="15715" max="15715" width="9.109375" style="28" bestFit="1" customWidth="1"/>
    <col min="15716" max="15716" width="10.109375" style="28" bestFit="1" customWidth="1"/>
    <col min="15717" max="15717" width="9.109375" style="28" bestFit="1" customWidth="1"/>
    <col min="15718" max="15718" width="8.44140625" style="28" bestFit="1" customWidth="1"/>
    <col min="15719" max="15719" width="8.5546875" style="28" bestFit="1" customWidth="1"/>
    <col min="15720" max="15720" width="8.6640625" style="28" bestFit="1" customWidth="1"/>
    <col min="15721" max="15721" width="11.44140625" style="28" bestFit="1" customWidth="1"/>
    <col min="15722" max="15722" width="10.88671875" style="28" bestFit="1" customWidth="1"/>
    <col min="15723" max="15723" width="8.6640625" style="28" bestFit="1" customWidth="1"/>
    <col min="15724" max="15724" width="10.44140625" style="28" bestFit="1" customWidth="1"/>
    <col min="15725" max="15735" width="9.44140625" style="28" bestFit="1" customWidth="1"/>
    <col min="15736" max="15736" width="13.88671875" style="28" customWidth="1"/>
    <col min="15737" max="15737" width="22.44140625" style="28" bestFit="1" customWidth="1"/>
    <col min="15738" max="15738" width="28.88671875" style="28" customWidth="1"/>
    <col min="15739" max="15760" width="9.109375" style="28"/>
    <col min="15761" max="15761" width="9.33203125" style="28" bestFit="1" customWidth="1"/>
    <col min="15762" max="15850" width="9.109375" style="28"/>
    <col min="15851" max="15851" width="28.44140625" style="28" bestFit="1" customWidth="1"/>
    <col min="15852" max="15860" width="6.5546875" style="28" customWidth="1"/>
    <col min="15861" max="15861" width="42.44140625" style="28" customWidth="1"/>
    <col min="15862" max="15866" width="3.109375" style="28" customWidth="1"/>
    <col min="15867" max="15867" width="21.6640625" style="28" bestFit="1" customWidth="1"/>
    <col min="15868" max="15868" width="39.33203125" style="28" customWidth="1"/>
    <col min="15869" max="15869" width="19" style="28" bestFit="1" customWidth="1"/>
    <col min="15870" max="15870" width="22" style="28" bestFit="1" customWidth="1"/>
    <col min="15871" max="15871" width="13" style="28" bestFit="1" customWidth="1"/>
    <col min="15872" max="15872" width="91.33203125" style="28" bestFit="1" customWidth="1"/>
    <col min="15873" max="15873" width="13" style="28" bestFit="1" customWidth="1"/>
    <col min="15874" max="15876" width="11.44140625" style="28" bestFit="1" customWidth="1"/>
    <col min="15877" max="15877" width="12.109375" style="28" bestFit="1" customWidth="1"/>
    <col min="15878" max="15878" width="6" style="28" bestFit="1" customWidth="1"/>
    <col min="15879" max="15879" width="8.44140625" style="28" bestFit="1" customWidth="1"/>
    <col min="15880" max="15881" width="16.109375" style="28" bestFit="1" customWidth="1"/>
    <col min="15882" max="15884" width="11.44140625" style="28" bestFit="1" customWidth="1"/>
    <col min="15885" max="15885" width="16.109375" style="28" bestFit="1" customWidth="1"/>
    <col min="15886" max="15886" width="16.5546875" style="28" bestFit="1" customWidth="1"/>
    <col min="15887" max="15889" width="11.44140625" style="28" bestFit="1" customWidth="1"/>
    <col min="15890" max="15891" width="9.109375" style="28" bestFit="1" customWidth="1"/>
    <col min="15892" max="15892" width="7.44140625" style="28" customWidth="1"/>
    <col min="15893" max="15893" width="20.109375" style="28" customWidth="1"/>
    <col min="15894" max="15927" width="8.6640625" style="28" customWidth="1"/>
    <col min="15928" max="15928" width="21.5546875" style="28" bestFit="1" customWidth="1"/>
    <col min="15929" max="15929" width="14.44140625" style="28" bestFit="1" customWidth="1"/>
    <col min="15930" max="15930" width="13.88671875" style="28" bestFit="1" customWidth="1"/>
    <col min="15931" max="15931" width="10.109375" style="28" bestFit="1" customWidth="1"/>
    <col min="15932" max="15932" width="10" style="28" bestFit="1" customWidth="1"/>
    <col min="15933" max="15961" width="10.109375" style="28" bestFit="1" customWidth="1"/>
    <col min="15962" max="15962" width="9.33203125" style="28" bestFit="1" customWidth="1"/>
    <col min="15963" max="15963" width="8" style="28" bestFit="1" customWidth="1"/>
    <col min="15964" max="15964" width="7.109375" style="28" bestFit="1" customWidth="1"/>
    <col min="15965" max="15965" width="8.88671875" style="28" bestFit="1" customWidth="1"/>
    <col min="15966" max="15966" width="11.88671875" style="28" bestFit="1" customWidth="1"/>
    <col min="15967" max="15967" width="14.5546875" style="28" bestFit="1" customWidth="1"/>
    <col min="15968" max="15968" width="12.33203125" style="28" bestFit="1" customWidth="1"/>
    <col min="15969" max="15969" width="9.109375" style="28" bestFit="1" customWidth="1"/>
    <col min="15970" max="15970" width="11.44140625" style="28" bestFit="1" customWidth="1"/>
    <col min="15971" max="15971" width="9.109375" style="28" bestFit="1" customWidth="1"/>
    <col min="15972" max="15972" width="10.109375" style="28" bestFit="1" customWidth="1"/>
    <col min="15973" max="15973" width="9.109375" style="28" bestFit="1" customWidth="1"/>
    <col min="15974" max="15974" width="8.44140625" style="28" bestFit="1" customWidth="1"/>
    <col min="15975" max="15975" width="8.5546875" style="28" bestFit="1" customWidth="1"/>
    <col min="15976" max="15976" width="8.6640625" style="28" bestFit="1" customWidth="1"/>
    <col min="15977" max="15977" width="11.44140625" style="28" bestFit="1" customWidth="1"/>
    <col min="15978" max="15978" width="10.88671875" style="28" bestFit="1" customWidth="1"/>
    <col min="15979" max="15979" width="8.6640625" style="28" bestFit="1" customWidth="1"/>
    <col min="15980" max="15980" width="10.44140625" style="28" bestFit="1" customWidth="1"/>
    <col min="15981" max="15991" width="9.44140625" style="28" bestFit="1" customWidth="1"/>
    <col min="15992" max="15992" width="13.88671875" style="28" customWidth="1"/>
    <col min="15993" max="15993" width="22.44140625" style="28" bestFit="1" customWidth="1"/>
    <col min="15994" max="15994" width="28.88671875" style="28" customWidth="1"/>
    <col min="15995" max="16016" width="9.109375" style="28"/>
    <col min="16017" max="16017" width="9.33203125" style="28" bestFit="1" customWidth="1"/>
    <col min="16018" max="16106" width="9.109375" style="28"/>
    <col min="16107" max="16107" width="28.44140625" style="28" bestFit="1" customWidth="1"/>
    <col min="16108" max="16116" width="6.5546875" style="28" customWidth="1"/>
    <col min="16117" max="16117" width="42.44140625" style="28" customWidth="1"/>
    <col min="16118" max="16122" width="3.109375" style="28" customWidth="1"/>
    <col min="16123" max="16123" width="21.6640625" style="28" bestFit="1" customWidth="1"/>
    <col min="16124" max="16124" width="39.33203125" style="28" customWidth="1"/>
    <col min="16125" max="16125" width="19" style="28" bestFit="1" customWidth="1"/>
    <col min="16126" max="16126" width="22" style="28" bestFit="1" customWidth="1"/>
    <col min="16127" max="16127" width="13" style="28" bestFit="1" customWidth="1"/>
    <col min="16128" max="16128" width="91.33203125" style="28" bestFit="1" customWidth="1"/>
    <col min="16129" max="16129" width="13" style="28" bestFit="1" customWidth="1"/>
    <col min="16130" max="16132" width="11.44140625" style="28" bestFit="1" customWidth="1"/>
    <col min="16133" max="16133" width="12.109375" style="28" bestFit="1" customWidth="1"/>
    <col min="16134" max="16134" width="6" style="28" bestFit="1" customWidth="1"/>
    <col min="16135" max="16135" width="8.44140625" style="28" bestFit="1" customWidth="1"/>
    <col min="16136" max="16137" width="16.109375" style="28" bestFit="1" customWidth="1"/>
    <col min="16138" max="16140" width="11.44140625" style="28" bestFit="1" customWidth="1"/>
    <col min="16141" max="16141" width="16.109375" style="28" bestFit="1" customWidth="1"/>
    <col min="16142" max="16142" width="16.5546875" style="28" bestFit="1" customWidth="1"/>
    <col min="16143" max="16145" width="11.44140625" style="28" bestFit="1" customWidth="1"/>
    <col min="16146" max="16147" width="9.109375" style="28" bestFit="1" customWidth="1"/>
    <col min="16148" max="16148" width="7.44140625" style="28" customWidth="1"/>
    <col min="16149" max="16149" width="20.109375" style="28" customWidth="1"/>
    <col min="16150" max="16183" width="8.6640625" style="28" customWidth="1"/>
    <col min="16184" max="16184" width="21.5546875" style="28" bestFit="1" customWidth="1"/>
    <col min="16185" max="16185" width="14.44140625" style="28" bestFit="1" customWidth="1"/>
    <col min="16186" max="16186" width="13.88671875" style="28" bestFit="1" customWidth="1"/>
    <col min="16187" max="16187" width="10.109375" style="28" bestFit="1" customWidth="1"/>
    <col min="16188" max="16188" width="10" style="28" bestFit="1" customWidth="1"/>
    <col min="16189" max="16217" width="10.109375" style="28" bestFit="1" customWidth="1"/>
    <col min="16218" max="16218" width="9.33203125" style="28" bestFit="1" customWidth="1"/>
    <col min="16219" max="16219" width="8" style="28" bestFit="1" customWidth="1"/>
    <col min="16220" max="16220" width="7.109375" style="28" bestFit="1" customWidth="1"/>
    <col min="16221" max="16221" width="8.88671875" style="28" bestFit="1" customWidth="1"/>
    <col min="16222" max="16222" width="11.88671875" style="28" bestFit="1" customWidth="1"/>
    <col min="16223" max="16223" width="14.5546875" style="28" bestFit="1" customWidth="1"/>
    <col min="16224" max="16224" width="12.33203125" style="28" bestFit="1" customWidth="1"/>
    <col min="16225" max="16225" width="9.109375" style="28" bestFit="1" customWidth="1"/>
    <col min="16226" max="16226" width="11.44140625" style="28" bestFit="1" customWidth="1"/>
    <col min="16227" max="16227" width="9.109375" style="28" bestFit="1" customWidth="1"/>
    <col min="16228" max="16228" width="10.109375" style="28" bestFit="1" customWidth="1"/>
    <col min="16229" max="16229" width="9.109375" style="28" bestFit="1" customWidth="1"/>
    <col min="16230" max="16230" width="8.44140625" style="28" bestFit="1" customWidth="1"/>
    <col min="16231" max="16231" width="8.5546875" style="28" bestFit="1" customWidth="1"/>
    <col min="16232" max="16232" width="8.6640625" style="28" bestFit="1" customWidth="1"/>
    <col min="16233" max="16233" width="11.44140625" style="28" bestFit="1" customWidth="1"/>
    <col min="16234" max="16234" width="10.88671875" style="28" bestFit="1" customWidth="1"/>
    <col min="16235" max="16235" width="8.6640625" style="28" bestFit="1" customWidth="1"/>
    <col min="16236" max="16236" width="10.44140625" style="28" bestFit="1" customWidth="1"/>
    <col min="16237" max="16247" width="9.44140625" style="28" bestFit="1" customWidth="1"/>
    <col min="16248" max="16248" width="13.88671875" style="28" customWidth="1"/>
    <col min="16249" max="16249" width="22.44140625" style="28" bestFit="1" customWidth="1"/>
    <col min="16250" max="16250" width="28.88671875" style="28" customWidth="1"/>
    <col min="16251" max="16272" width="9.109375" style="28"/>
    <col min="16273" max="16273" width="9.33203125" style="28" bestFit="1" customWidth="1"/>
    <col min="16274" max="16384" width="9.109375" style="28"/>
  </cols>
  <sheetData>
    <row r="1" spans="1:195" s="29" customFormat="1" ht="12.75" customHeight="1" x14ac:dyDescent="0.3">
      <c r="A1" s="29" t="s">
        <v>0</v>
      </c>
      <c r="B1" s="29" t="s">
        <v>1</v>
      </c>
      <c r="C1" s="30" t="s">
        <v>2</v>
      </c>
      <c r="D1" s="30" t="s">
        <v>3</v>
      </c>
      <c r="E1" s="31" t="s">
        <v>83</v>
      </c>
      <c r="F1" s="31" t="s">
        <v>84</v>
      </c>
      <c r="G1" s="31" t="s">
        <v>85</v>
      </c>
      <c r="H1" s="31" t="s">
        <v>86</v>
      </c>
      <c r="I1" s="31" t="s">
        <v>4</v>
      </c>
      <c r="J1" s="31" t="s">
        <v>5</v>
      </c>
      <c r="K1" s="31" t="s">
        <v>6</v>
      </c>
      <c r="L1" s="31" t="s">
        <v>87</v>
      </c>
      <c r="M1" s="31" t="s">
        <v>88</v>
      </c>
      <c r="N1" s="31" t="s">
        <v>89</v>
      </c>
      <c r="O1" s="31" t="s">
        <v>90</v>
      </c>
      <c r="P1" s="31" t="s">
        <v>7</v>
      </c>
      <c r="Q1" s="31" t="s">
        <v>8</v>
      </c>
      <c r="R1" s="31" t="s">
        <v>91</v>
      </c>
      <c r="S1" s="29" t="s">
        <v>9</v>
      </c>
      <c r="T1" s="29" t="s">
        <v>10</v>
      </c>
      <c r="U1" s="29" t="s">
        <v>11</v>
      </c>
      <c r="V1" s="29" t="s">
        <v>0</v>
      </c>
      <c r="W1" s="29" t="s">
        <v>12</v>
      </c>
      <c r="X1" s="29" t="s">
        <v>13</v>
      </c>
      <c r="Y1" s="29" t="s">
        <v>14</v>
      </c>
      <c r="Z1" s="29" t="s">
        <v>15</v>
      </c>
      <c r="AA1" s="29" t="s">
        <v>16</v>
      </c>
      <c r="AB1" s="29" t="s">
        <v>17</v>
      </c>
      <c r="AC1" s="29" t="s">
        <v>18</v>
      </c>
      <c r="AD1" s="29" t="s">
        <v>19</v>
      </c>
      <c r="AE1" s="29" t="s">
        <v>20</v>
      </c>
      <c r="AF1" s="29" t="s">
        <v>21</v>
      </c>
      <c r="AG1" s="29" t="s">
        <v>22</v>
      </c>
      <c r="AH1" s="29" t="s">
        <v>23</v>
      </c>
      <c r="AI1" s="29" t="s">
        <v>24</v>
      </c>
      <c r="AJ1" s="29" t="s">
        <v>25</v>
      </c>
      <c r="AK1" s="29" t="s">
        <v>26</v>
      </c>
      <c r="AL1" s="29" t="s">
        <v>27</v>
      </c>
      <c r="AM1" s="29" t="s">
        <v>28</v>
      </c>
      <c r="AN1" s="29" t="s">
        <v>29</v>
      </c>
      <c r="AO1" s="29" t="s">
        <v>30</v>
      </c>
      <c r="AP1" s="29" t="s">
        <v>31</v>
      </c>
      <c r="AQ1" s="29" t="s">
        <v>32</v>
      </c>
      <c r="AR1" s="29" t="s">
        <v>33</v>
      </c>
      <c r="AS1" s="29" t="s">
        <v>34</v>
      </c>
      <c r="AT1" s="29" t="s">
        <v>35</v>
      </c>
      <c r="AU1" s="29" t="s">
        <v>36</v>
      </c>
      <c r="AV1" s="29" t="s">
        <v>37</v>
      </c>
      <c r="AW1" s="29" t="s">
        <v>38</v>
      </c>
      <c r="AX1" s="29" t="s">
        <v>39</v>
      </c>
      <c r="AY1" s="29" t="s">
        <v>40</v>
      </c>
      <c r="AZ1" s="29" t="s">
        <v>41</v>
      </c>
      <c r="BA1" s="29" t="s">
        <v>42</v>
      </c>
      <c r="BB1" s="29" t="s">
        <v>43</v>
      </c>
      <c r="BC1" s="29" t="s">
        <v>44</v>
      </c>
      <c r="BD1" s="29" t="s">
        <v>45</v>
      </c>
      <c r="BE1" s="29" t="s">
        <v>46</v>
      </c>
      <c r="BF1" s="29" t="s">
        <v>25</v>
      </c>
      <c r="BG1" s="29" t="s">
        <v>47</v>
      </c>
      <c r="BH1" s="29" t="s">
        <v>48</v>
      </c>
      <c r="BI1" s="29" t="s">
        <v>27</v>
      </c>
      <c r="BJ1" s="29" t="s">
        <v>16</v>
      </c>
      <c r="BK1" s="29" t="s">
        <v>15</v>
      </c>
      <c r="BL1" s="29" t="s">
        <v>49</v>
      </c>
      <c r="BM1" s="29" t="s">
        <v>18</v>
      </c>
      <c r="BN1" s="29" t="s">
        <v>45</v>
      </c>
      <c r="BO1" s="29" t="s">
        <v>50</v>
      </c>
      <c r="BP1" s="29" t="s">
        <v>40</v>
      </c>
      <c r="BQ1" s="29" t="s">
        <v>26</v>
      </c>
      <c r="BR1" s="29" t="s">
        <v>51</v>
      </c>
      <c r="BS1" s="29" t="s">
        <v>24</v>
      </c>
      <c r="BT1" s="29" t="s">
        <v>29</v>
      </c>
      <c r="BU1" s="29" t="s">
        <v>17</v>
      </c>
      <c r="BV1" s="29" t="s">
        <v>42</v>
      </c>
      <c r="BW1" s="29" t="s">
        <v>20</v>
      </c>
      <c r="BX1" s="29" t="s">
        <v>13</v>
      </c>
      <c r="BY1" s="29" t="s">
        <v>52</v>
      </c>
      <c r="BZ1" s="29" t="s">
        <v>30</v>
      </c>
      <c r="CA1" s="29" t="s">
        <v>21</v>
      </c>
      <c r="CB1" s="29" t="s">
        <v>41</v>
      </c>
      <c r="CC1" s="29" t="s">
        <v>43</v>
      </c>
      <c r="CD1" s="29" t="s">
        <v>53</v>
      </c>
      <c r="CE1" s="29" t="s">
        <v>44</v>
      </c>
      <c r="CF1" s="29" t="s">
        <v>14</v>
      </c>
      <c r="CG1" s="29" t="s">
        <v>54</v>
      </c>
      <c r="CH1" s="29" t="s">
        <v>22</v>
      </c>
      <c r="CI1" s="29" t="s">
        <v>38</v>
      </c>
      <c r="CJ1" s="29" t="s">
        <v>19</v>
      </c>
      <c r="CK1" s="29" t="s">
        <v>23</v>
      </c>
      <c r="CM1" s="29" t="s">
        <v>55</v>
      </c>
      <c r="CN1" s="29" t="s">
        <v>55</v>
      </c>
      <c r="CO1" s="29" t="s">
        <v>55</v>
      </c>
      <c r="CP1" s="29" t="s">
        <v>22</v>
      </c>
      <c r="CQ1" s="29" t="s">
        <v>56</v>
      </c>
      <c r="CS1" s="32" t="s">
        <v>57</v>
      </c>
      <c r="CT1" s="33" t="s">
        <v>58</v>
      </c>
      <c r="CU1" s="33" t="s">
        <v>59</v>
      </c>
      <c r="CV1" s="33" t="s">
        <v>60</v>
      </c>
      <c r="CW1" s="33" t="s">
        <v>61</v>
      </c>
      <c r="CX1" s="33" t="s">
        <v>62</v>
      </c>
      <c r="CY1" s="33" t="s">
        <v>63</v>
      </c>
      <c r="CZ1" s="33" t="s">
        <v>64</v>
      </c>
      <c r="DA1" s="33" t="s">
        <v>65</v>
      </c>
      <c r="DB1" s="33" t="s">
        <v>66</v>
      </c>
      <c r="DC1" s="33" t="s">
        <v>67</v>
      </c>
      <c r="DD1" s="33" t="s">
        <v>68</v>
      </c>
    </row>
    <row r="2" spans="1:195" s="2" customFormat="1" ht="12.75" customHeight="1" x14ac:dyDescent="0.3">
      <c r="A2" s="4" t="s">
        <v>69</v>
      </c>
      <c r="B2" s="3" t="s">
        <v>71</v>
      </c>
      <c r="C2" s="5">
        <v>-27.591700000688402</v>
      </c>
      <c r="D2" s="5">
        <v>18.29660000000149</v>
      </c>
      <c r="E2" s="6">
        <v>74.082385118746487</v>
      </c>
      <c r="F2" s="6">
        <v>0.19915901135145592</v>
      </c>
      <c r="G2" s="6">
        <v>14.293154940730044</v>
      </c>
      <c r="H2" s="6">
        <v>1.626324011844442</v>
      </c>
      <c r="I2" s="6">
        <v>1.059356443358808E-2</v>
      </c>
      <c r="J2" s="6">
        <v>0.12479218902766759</v>
      </c>
      <c r="K2" s="6">
        <v>0.70044648034884383</v>
      </c>
      <c r="L2" s="6">
        <v>2.6284752072618747</v>
      </c>
      <c r="M2" s="6">
        <v>5.9156582510042561</v>
      </c>
      <c r="N2" s="6">
        <v>0.33602786383341388</v>
      </c>
      <c r="O2" s="6">
        <v>4.3433614177711124E-3</v>
      </c>
      <c r="P2" s="6">
        <v>0.42</v>
      </c>
      <c r="Q2" s="6">
        <v>100.34135999999985</v>
      </c>
      <c r="R2" s="6">
        <v>0.16</v>
      </c>
      <c r="S2" s="2">
        <f>+(G2/101.96)/(((K2/56.08)+(L2/61.98)+(M2/94.2)))</f>
        <v>1.1910529496820741</v>
      </c>
      <c r="T2" s="7">
        <f>+(G2/101.96)/((N2/61.98)+(O2/94.2))</f>
        <v>25.638740905791405</v>
      </c>
      <c r="U2" s="7">
        <f>+N2+O2</f>
        <v>0.34037122525118496</v>
      </c>
      <c r="V2" s="4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9"/>
      <c r="CO2" s="9"/>
      <c r="CP2" s="9"/>
      <c r="CQ2" s="8"/>
      <c r="CR2" s="9"/>
      <c r="CS2" s="10">
        <f t="shared" ref="CS2:CS13" si="0">+CV2+CU2</f>
        <v>18.876000000000001</v>
      </c>
      <c r="CT2" s="10">
        <v>0</v>
      </c>
      <c r="CU2" s="10">
        <v>2.8460000000000001</v>
      </c>
      <c r="CV2" s="10">
        <v>16.03</v>
      </c>
      <c r="CW2" s="10">
        <v>57.207999999999998</v>
      </c>
      <c r="CX2" s="10">
        <v>0.99099999999999999</v>
      </c>
      <c r="CY2" s="10">
        <v>0.189</v>
      </c>
      <c r="CZ2" s="10">
        <v>1.867</v>
      </c>
      <c r="DA2" s="10">
        <v>15.726000000000001</v>
      </c>
      <c r="DB2" s="10">
        <v>5.9029999999999996</v>
      </c>
      <c r="DC2" s="10">
        <v>-0.35399999999999998</v>
      </c>
      <c r="DD2" s="10">
        <v>100.407</v>
      </c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</row>
    <row r="3" spans="1:195" s="2" customFormat="1" ht="12.75" customHeight="1" x14ac:dyDescent="0.3">
      <c r="A3" s="11" t="s">
        <v>70</v>
      </c>
      <c r="B3" s="3" t="s">
        <v>71</v>
      </c>
      <c r="C3" s="12">
        <v>-27.584800000000001</v>
      </c>
      <c r="D3" s="12">
        <v>17.6023</v>
      </c>
      <c r="E3" s="13">
        <v>66.180000000000007</v>
      </c>
      <c r="F3" s="13">
        <v>0.56999999999999995</v>
      </c>
      <c r="G3" s="13">
        <v>16.21</v>
      </c>
      <c r="H3" s="13">
        <v>4.9800000000000004</v>
      </c>
      <c r="I3" s="13">
        <v>0.04</v>
      </c>
      <c r="J3" s="13">
        <v>1.19</v>
      </c>
      <c r="K3" s="13">
        <v>1.19</v>
      </c>
      <c r="L3" s="13">
        <v>2.2000000000000002</v>
      </c>
      <c r="M3" s="13">
        <v>5.93</v>
      </c>
      <c r="N3" s="13">
        <v>0.24</v>
      </c>
      <c r="O3" s="13">
        <v>0.01</v>
      </c>
      <c r="P3" s="13">
        <v>1.33</v>
      </c>
      <c r="Q3" s="13">
        <v>100.06</v>
      </c>
      <c r="R3" s="3">
        <v>0.08</v>
      </c>
      <c r="S3" s="2">
        <f>+(G3/101.96)/(((K3/56.08)+(L3/61.98)+(M3/94.2)))</f>
        <v>1.3285618539335635</v>
      </c>
      <c r="T3" s="7">
        <f>+(G3/101.96)/((L3/61.98)+(M3/94.2))</f>
        <v>1.6149272279745497</v>
      </c>
      <c r="U3" s="7">
        <f t="shared" ref="U3:U13" si="1">+L3+M3</f>
        <v>8.129999999999999</v>
      </c>
      <c r="V3" s="11" t="s">
        <v>70</v>
      </c>
      <c r="W3" s="14">
        <v>33.25</v>
      </c>
      <c r="X3" s="14">
        <v>11.43</v>
      </c>
      <c r="Y3" s="14">
        <v>59.07</v>
      </c>
      <c r="Z3" s="14">
        <v>40.450000000000003</v>
      </c>
      <c r="AA3" s="14">
        <v>10.79</v>
      </c>
      <c r="AB3" s="14">
        <v>19.62</v>
      </c>
      <c r="AC3" s="14">
        <v>24.6</v>
      </c>
      <c r="AD3" s="14">
        <v>98.65</v>
      </c>
      <c r="AE3" s="14">
        <v>244.3</v>
      </c>
      <c r="AF3" s="14">
        <v>137.69999999999999</v>
      </c>
      <c r="AG3" s="14">
        <v>32.97</v>
      </c>
      <c r="AH3" s="14">
        <v>137.1</v>
      </c>
      <c r="AI3" s="14">
        <v>9.4789999999999992</v>
      </c>
      <c r="AJ3" s="14">
        <v>711.7</v>
      </c>
      <c r="AK3" s="14">
        <v>39.74</v>
      </c>
      <c r="AL3" s="14">
        <v>97.03</v>
      </c>
      <c r="AM3" s="14">
        <v>11.27</v>
      </c>
      <c r="AN3" s="14">
        <v>42.27</v>
      </c>
      <c r="AO3" s="14">
        <v>9.2460000000000004</v>
      </c>
      <c r="AP3" s="14">
        <v>1.66</v>
      </c>
      <c r="AQ3" s="14">
        <v>1.1599999999999999</v>
      </c>
      <c r="AR3" s="14">
        <v>7.98</v>
      </c>
      <c r="AS3" s="14">
        <v>6.64</v>
      </c>
      <c r="AT3" s="14">
        <v>1.2210000000000001</v>
      </c>
      <c r="AU3" s="14">
        <v>3.2650000000000001</v>
      </c>
      <c r="AV3" s="14">
        <v>0.41799999999999998</v>
      </c>
      <c r="AW3" s="14">
        <v>2.4790000000000001</v>
      </c>
      <c r="AX3" s="14">
        <v>0.36199999999999999</v>
      </c>
      <c r="AY3" s="14">
        <v>3.9729999999999999</v>
      </c>
      <c r="AZ3" s="14">
        <v>0.36699999999999999</v>
      </c>
      <c r="BA3" s="14">
        <v>36.65</v>
      </c>
      <c r="BB3" s="14">
        <v>16.809999999999999</v>
      </c>
      <c r="BC3" s="14">
        <v>2.4500000000000002</v>
      </c>
      <c r="BD3" s="14">
        <v>47.66</v>
      </c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3"/>
      <c r="CN3" s="2">
        <f>+AG3+AI3</f>
        <v>42.448999999999998</v>
      </c>
      <c r="CO3" s="6">
        <f>+CN3</f>
        <v>42.448999999999998</v>
      </c>
      <c r="CP3" s="8">
        <f>+AG3</f>
        <v>32.97</v>
      </c>
      <c r="CQ3" s="8">
        <f>+AI3</f>
        <v>9.4789999999999992</v>
      </c>
      <c r="CR3" s="3"/>
      <c r="CS3" s="10">
        <f t="shared" si="0"/>
        <v>22.965</v>
      </c>
      <c r="CT3" s="10">
        <v>31.927</v>
      </c>
      <c r="CU3" s="10">
        <v>18.634</v>
      </c>
      <c r="CV3" s="10">
        <v>4.3310000000000004</v>
      </c>
      <c r="CW3" s="10">
        <v>28.795000000000002</v>
      </c>
      <c r="CX3" s="10">
        <v>0.56599999999999995</v>
      </c>
      <c r="CY3" s="10">
        <v>0.54200000000000004</v>
      </c>
      <c r="CZ3" s="10">
        <v>4.5810000000000004</v>
      </c>
      <c r="DA3" s="10">
        <v>0</v>
      </c>
      <c r="DB3" s="10">
        <v>4.5860000000000003</v>
      </c>
      <c r="DC3" s="10">
        <v>-0.214</v>
      </c>
      <c r="DD3" s="10">
        <v>93.75</v>
      </c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</row>
    <row r="4" spans="1:195" s="2" customFormat="1" ht="12.75" customHeight="1" x14ac:dyDescent="0.3">
      <c r="A4" s="15" t="s">
        <v>72</v>
      </c>
      <c r="B4" s="3" t="s">
        <v>71</v>
      </c>
      <c r="C4" s="12">
        <v>-28.35998</v>
      </c>
      <c r="D4" s="12">
        <v>19.909348999999999</v>
      </c>
      <c r="E4" s="16">
        <v>67.526790222841086</v>
      </c>
      <c r="F4" s="16">
        <v>0.8104850731410177</v>
      </c>
      <c r="G4" s="16">
        <v>15.633918162099905</v>
      </c>
      <c r="H4" s="16">
        <v>5.8935074042816931</v>
      </c>
      <c r="I4" s="16">
        <v>9.2134518590942044E-2</v>
      </c>
      <c r="J4" s="16">
        <v>1.3729421841400855</v>
      </c>
      <c r="K4" s="16">
        <v>1.3173398063370729</v>
      </c>
      <c r="L4" s="16">
        <v>2.3111748690929828</v>
      </c>
      <c r="M4" s="16">
        <v>3.5384480138648455</v>
      </c>
      <c r="N4" s="16">
        <v>8.9262494944092233E-2</v>
      </c>
      <c r="O4" s="16">
        <v>1.2407142154391199E-2</v>
      </c>
      <c r="P4" s="16">
        <v>0.89334010851215251</v>
      </c>
      <c r="Q4" s="16">
        <f>SUM(E4:P4)</f>
        <v>99.491750000000266</v>
      </c>
      <c r="R4" s="16"/>
      <c r="S4" s="2">
        <f>+(G4/101.96)/(((K4/56.08)+(L4/61.98)+(M4/94.2)))</f>
        <v>1.559180988894014</v>
      </c>
      <c r="T4" s="7">
        <f>+(G4/101.96)/((L4/61.98)+(M4/94.2))</f>
        <v>2.0484884723703516</v>
      </c>
      <c r="U4" s="7">
        <f t="shared" si="1"/>
        <v>5.8496228829578278</v>
      </c>
      <c r="V4" s="17" t="s">
        <v>72</v>
      </c>
      <c r="W4" s="14">
        <v>35.25</v>
      </c>
      <c r="X4" s="14">
        <v>12.31</v>
      </c>
      <c r="Y4" s="14">
        <v>86.22</v>
      </c>
      <c r="Z4" s="14">
        <v>55.14</v>
      </c>
      <c r="AA4" s="14">
        <v>12.93</v>
      </c>
      <c r="AB4" s="14">
        <v>26.51</v>
      </c>
      <c r="AC4" s="14">
        <v>21.53</v>
      </c>
      <c r="AD4" s="14">
        <v>59.65</v>
      </c>
      <c r="AE4" s="14">
        <v>69.44</v>
      </c>
      <c r="AF4" s="14">
        <v>93.18</v>
      </c>
      <c r="AG4" s="14">
        <v>36.15</v>
      </c>
      <c r="AH4" s="14">
        <v>136.4</v>
      </c>
      <c r="AI4" s="14">
        <v>12.89</v>
      </c>
      <c r="AJ4" s="14">
        <v>483.5</v>
      </c>
      <c r="AK4" s="14">
        <v>46.64</v>
      </c>
      <c r="AL4" s="14">
        <v>112</v>
      </c>
      <c r="AM4" s="14">
        <v>13.2</v>
      </c>
      <c r="AN4" s="14">
        <v>50.88</v>
      </c>
      <c r="AO4" s="14">
        <v>9.2569999999999997</v>
      </c>
      <c r="AP4" s="14">
        <v>1.4430000000000001</v>
      </c>
      <c r="AQ4" s="14">
        <v>1.204</v>
      </c>
      <c r="AR4" s="14">
        <v>8.1140000000000008</v>
      </c>
      <c r="AS4" s="14">
        <v>7.2110000000000003</v>
      </c>
      <c r="AT4" s="14">
        <v>1.41</v>
      </c>
      <c r="AU4" s="14">
        <v>3.9590000000000001</v>
      </c>
      <c r="AV4" s="14">
        <v>0.56399999999999995</v>
      </c>
      <c r="AW4" s="14">
        <v>3.5609999999999999</v>
      </c>
      <c r="AX4" s="14">
        <v>0.504</v>
      </c>
      <c r="AY4" s="14">
        <v>3.843</v>
      </c>
      <c r="AZ4" s="14">
        <v>0.91700000000000004</v>
      </c>
      <c r="BA4" s="14">
        <v>25.92</v>
      </c>
      <c r="BB4" s="14">
        <v>16.100000000000001</v>
      </c>
      <c r="BC4" s="14">
        <v>1.1830000000000001</v>
      </c>
      <c r="BD4" s="14">
        <v>24.26</v>
      </c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N4" s="2">
        <f>+AG4+AI4</f>
        <v>49.04</v>
      </c>
      <c r="CO4" s="6">
        <f>+CN4</f>
        <v>49.04</v>
      </c>
      <c r="CP4" s="8">
        <f>+AG4</f>
        <v>36.15</v>
      </c>
      <c r="CQ4" s="8">
        <f>+AI4</f>
        <v>12.89</v>
      </c>
      <c r="CS4" s="10">
        <f t="shared" si="0"/>
        <v>25.526</v>
      </c>
      <c r="CT4" s="10">
        <v>17.166</v>
      </c>
      <c r="CU4" s="10">
        <v>19.576000000000001</v>
      </c>
      <c r="CV4" s="10">
        <v>5.95</v>
      </c>
      <c r="CW4" s="10">
        <v>37.957000000000001</v>
      </c>
      <c r="CX4" s="10">
        <v>0.21099999999999999</v>
      </c>
      <c r="CY4" s="10">
        <v>0.77</v>
      </c>
      <c r="CZ4" s="10">
        <v>5.4969999999999999</v>
      </c>
      <c r="DA4" s="10">
        <v>0</v>
      </c>
      <c r="DB4" s="10">
        <v>5.8159999999999998</v>
      </c>
      <c r="DC4" s="10">
        <v>-0.248</v>
      </c>
      <c r="DD4" s="10">
        <v>92.691999999999993</v>
      </c>
    </row>
    <row r="5" spans="1:195" s="2" customFormat="1" ht="12.75" customHeight="1" x14ac:dyDescent="0.3">
      <c r="A5" s="19" t="s">
        <v>73</v>
      </c>
      <c r="B5" s="20" t="s">
        <v>71</v>
      </c>
      <c r="C5" s="21">
        <v>-28.492899999999999</v>
      </c>
      <c r="D5" s="21">
        <v>19.9496</v>
      </c>
      <c r="E5" s="22">
        <v>68.2</v>
      </c>
      <c r="F5" s="22">
        <v>0.78</v>
      </c>
      <c r="G5" s="22">
        <v>15.36</v>
      </c>
      <c r="H5" s="22">
        <v>5.8</v>
      </c>
      <c r="I5" s="23">
        <v>6.0999999999999999E-2</v>
      </c>
      <c r="J5" s="22">
        <v>1.41</v>
      </c>
      <c r="K5" s="22">
        <v>1.37</v>
      </c>
      <c r="L5" s="22">
        <v>1.76</v>
      </c>
      <c r="M5" s="22">
        <v>3.87</v>
      </c>
      <c r="N5" s="23">
        <v>0.16400000000000001</v>
      </c>
      <c r="O5" s="23">
        <v>1.6E-2</v>
      </c>
      <c r="P5" s="22">
        <v>0.9</v>
      </c>
      <c r="Q5" s="22">
        <v>99.691000000000003</v>
      </c>
      <c r="R5" s="22">
        <v>0.23</v>
      </c>
      <c r="S5" s="2">
        <f>+(G5/101.96)/(((K5/56.08)+(L5/61.98)+(M5/94.2)))</f>
        <v>1.6041934362219692</v>
      </c>
      <c r="T5" s="7">
        <f>+(G5/101.96)/((L5/61.98)+(M5/94.2))</f>
        <v>2.1682405312064725</v>
      </c>
      <c r="U5" s="7">
        <f t="shared" si="1"/>
        <v>5.63</v>
      </c>
      <c r="V5" s="19"/>
      <c r="W5" s="22"/>
      <c r="AM5" s="1"/>
      <c r="CQ5" s="8"/>
      <c r="CS5" s="10">
        <f t="shared" si="0"/>
        <v>20.628</v>
      </c>
      <c r="CT5" s="10">
        <v>19.097999999999999</v>
      </c>
      <c r="CU5" s="10">
        <v>14.907</v>
      </c>
      <c r="CV5" s="10">
        <v>5.7210000000000001</v>
      </c>
      <c r="CW5" s="10">
        <v>40.665999999999997</v>
      </c>
      <c r="CX5" s="10">
        <v>0.38700000000000001</v>
      </c>
      <c r="CY5" s="10">
        <v>0.74099999999999999</v>
      </c>
      <c r="CZ5" s="10">
        <v>5.53</v>
      </c>
      <c r="DA5" s="10">
        <v>0</v>
      </c>
      <c r="DB5" s="10">
        <v>6.1769999999999996</v>
      </c>
      <c r="DC5" s="10">
        <v>-0.253</v>
      </c>
      <c r="DD5" s="10">
        <v>92.974999999999994</v>
      </c>
    </row>
    <row r="6" spans="1:195" s="2" customFormat="1" ht="12.75" customHeight="1" x14ac:dyDescent="0.3">
      <c r="A6" s="17" t="s">
        <v>74</v>
      </c>
      <c r="B6" s="3" t="s">
        <v>71</v>
      </c>
      <c r="C6" s="12">
        <v>-28.4435</v>
      </c>
      <c r="D6" s="12">
        <v>19.8462</v>
      </c>
      <c r="E6" s="16">
        <v>68.730943789790757</v>
      </c>
      <c r="F6" s="16">
        <v>0.83098714927874007</v>
      </c>
      <c r="G6" s="16">
        <v>14.429876143234218</v>
      </c>
      <c r="H6" s="16">
        <v>5.8572782982993008</v>
      </c>
      <c r="I6" s="24">
        <v>5.2456548993573208E-2</v>
      </c>
      <c r="J6" s="16">
        <v>1.0760801160351816</v>
      </c>
      <c r="K6" s="16">
        <v>1.8899883888974094</v>
      </c>
      <c r="L6" s="16">
        <v>2.3912645019015342</v>
      </c>
      <c r="M6" s="16">
        <v>4.0003386442857911</v>
      </c>
      <c r="N6" s="24">
        <v>0.20450290981849684</v>
      </c>
      <c r="O6" s="24">
        <v>7.6522238489567683E-3</v>
      </c>
      <c r="P6" s="16">
        <v>0.40704128561610281</v>
      </c>
      <c r="Q6" s="16">
        <f>SUM(E6:P6)</f>
        <v>99.878410000000073</v>
      </c>
      <c r="R6" s="16"/>
      <c r="S6" s="2">
        <f>+(G6/101.96)/(((K6/56.08)+(L6/61.98)+(M6/94.2)))</f>
        <v>1.2333395941355099</v>
      </c>
      <c r="T6" s="7">
        <f>+(G6/101.96)/((L6/61.98)+(M6/94.2))</f>
        <v>1.7461930458185382</v>
      </c>
      <c r="U6" s="7">
        <f t="shared" si="1"/>
        <v>6.3916031461873253</v>
      </c>
      <c r="V6" s="17" t="s">
        <v>74</v>
      </c>
      <c r="W6" s="14">
        <v>53.21</v>
      </c>
      <c r="X6" s="14">
        <v>12.94</v>
      </c>
      <c r="Y6" s="14">
        <v>89.5</v>
      </c>
      <c r="Z6" s="14">
        <v>39.659999999999997</v>
      </c>
      <c r="AA6" s="14">
        <v>12.08</v>
      </c>
      <c r="AB6" s="14">
        <v>14.93</v>
      </c>
      <c r="AC6" s="14">
        <v>17.16</v>
      </c>
      <c r="AD6" s="14">
        <v>113.6</v>
      </c>
      <c r="AE6" s="14">
        <v>220</v>
      </c>
      <c r="AF6" s="14">
        <v>89.61</v>
      </c>
      <c r="AG6" s="14">
        <v>38.67</v>
      </c>
      <c r="AH6" s="14">
        <v>202.7</v>
      </c>
      <c r="AI6" s="14">
        <v>18.36</v>
      </c>
      <c r="AJ6" s="14">
        <v>567.29999999999995</v>
      </c>
      <c r="AK6" s="14">
        <v>53.16</v>
      </c>
      <c r="AL6" s="14">
        <v>121.4</v>
      </c>
      <c r="AM6" s="14">
        <v>14.34</v>
      </c>
      <c r="AN6" s="14">
        <v>55.63</v>
      </c>
      <c r="AO6" s="14">
        <v>11.59</v>
      </c>
      <c r="AP6" s="14">
        <v>1.27</v>
      </c>
      <c r="AQ6" s="14">
        <v>1.421</v>
      </c>
      <c r="AR6" s="14">
        <v>10.31</v>
      </c>
      <c r="AS6" s="14">
        <v>8.09</v>
      </c>
      <c r="AT6" s="14">
        <v>1.4690000000000001</v>
      </c>
      <c r="AU6" s="14">
        <v>4.0250000000000004</v>
      </c>
      <c r="AV6" s="14">
        <v>0.53100000000000003</v>
      </c>
      <c r="AW6" s="14">
        <v>3.456</v>
      </c>
      <c r="AX6" s="14">
        <v>0.50800000000000001</v>
      </c>
      <c r="AY6" s="14">
        <v>5.577</v>
      </c>
      <c r="AZ6" s="14">
        <v>1.28</v>
      </c>
      <c r="BA6" s="14">
        <v>26.81</v>
      </c>
      <c r="BB6" s="14">
        <v>24.16</v>
      </c>
      <c r="BC6" s="14">
        <v>2.323</v>
      </c>
      <c r="BD6" s="14">
        <v>21.75</v>
      </c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N6" s="2">
        <f>+AG6+AI6</f>
        <v>57.03</v>
      </c>
      <c r="CO6" s="6">
        <f>+CN6</f>
        <v>57.03</v>
      </c>
      <c r="CP6" s="8">
        <f>+AG6</f>
        <v>38.67</v>
      </c>
      <c r="CQ6" s="8">
        <f>+AI6</f>
        <v>18.36</v>
      </c>
      <c r="CS6" s="10">
        <f t="shared" si="0"/>
        <v>28.289000000000001</v>
      </c>
      <c r="CT6" s="10">
        <v>20.617999999999999</v>
      </c>
      <c r="CU6" s="10">
        <v>20.254000000000001</v>
      </c>
      <c r="CV6" s="10">
        <v>8.0350000000000001</v>
      </c>
      <c r="CW6" s="10">
        <v>36.026000000000003</v>
      </c>
      <c r="CX6" s="10">
        <v>0.48299999999999998</v>
      </c>
      <c r="CY6" s="10">
        <v>0.78900000000000003</v>
      </c>
      <c r="CZ6" s="10">
        <v>4.3920000000000003</v>
      </c>
      <c r="DA6" s="10">
        <v>0</v>
      </c>
      <c r="DB6" s="10">
        <v>3.2149999999999999</v>
      </c>
      <c r="DC6" s="10">
        <v>-0.20599999999999999</v>
      </c>
      <c r="DD6" s="10">
        <v>93.605999999999995</v>
      </c>
    </row>
    <row r="7" spans="1:195" s="2" customFormat="1" ht="12.75" customHeight="1" x14ac:dyDescent="0.3">
      <c r="A7" s="15" t="s">
        <v>75</v>
      </c>
      <c r="B7" s="3" t="s">
        <v>71</v>
      </c>
      <c r="C7" s="12">
        <v>-28.313946000000001</v>
      </c>
      <c r="D7" s="12">
        <v>19.873169000000001</v>
      </c>
      <c r="E7" s="16">
        <v>69.043159651582911</v>
      </c>
      <c r="F7" s="16">
        <v>0.52267600034888739</v>
      </c>
      <c r="G7" s="16">
        <v>14.44796013198447</v>
      </c>
      <c r="H7" s="16">
        <v>4.5236032388351184</v>
      </c>
      <c r="I7" s="16">
        <v>5.6762242945690336E-2</v>
      </c>
      <c r="J7" s="16">
        <v>1.3141038448487983</v>
      </c>
      <c r="K7" s="16">
        <v>2.1039099109788326</v>
      </c>
      <c r="L7" s="16">
        <v>2.5441068970882679</v>
      </c>
      <c r="M7" s="16">
        <v>4.3415006961603728</v>
      </c>
      <c r="N7" s="16">
        <v>0.21210544251746738</v>
      </c>
      <c r="O7" s="16">
        <v>1.1236607277004006E-2</v>
      </c>
      <c r="P7" s="16">
        <v>0.34459533543220805</v>
      </c>
      <c r="Q7" s="16">
        <f>SUM(E7:P7)</f>
        <v>99.465720000000019</v>
      </c>
      <c r="R7" s="16"/>
      <c r="S7" s="2">
        <f>+(G7/101.96)/(((K7/56.08)+(L7/61.98)+(M7/94.2)))</f>
        <v>1.1367866581944825</v>
      </c>
      <c r="T7" s="7">
        <f>+(G7/101.96)/((L7/61.98)+(M7/94.2))</f>
        <v>1.6262315125749378</v>
      </c>
      <c r="U7" s="7">
        <f t="shared" si="1"/>
        <v>6.8856075932486407</v>
      </c>
      <c r="V7" s="1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Q7" s="8">
        <f>+AI7</f>
        <v>0</v>
      </c>
      <c r="CS7" s="10">
        <f t="shared" si="0"/>
        <v>30.596</v>
      </c>
      <c r="CT7" s="10">
        <v>22.26</v>
      </c>
      <c r="CU7" s="10">
        <v>21.548999999999999</v>
      </c>
      <c r="CV7" s="10">
        <v>9.0470000000000006</v>
      </c>
      <c r="CW7" s="10">
        <v>33.704999999999998</v>
      </c>
      <c r="CX7" s="10">
        <v>0.501</v>
      </c>
      <c r="CY7" s="10">
        <v>0.497</v>
      </c>
      <c r="CZ7" s="10">
        <v>5.0179999999999998</v>
      </c>
      <c r="DA7" s="10">
        <v>0</v>
      </c>
      <c r="DB7" s="10">
        <v>2.242</v>
      </c>
      <c r="DC7" s="10">
        <v>-0.23100000000000001</v>
      </c>
      <c r="DD7" s="10">
        <v>94.585999999999999</v>
      </c>
    </row>
    <row r="8" spans="1:195" s="2" customFormat="1" ht="12.75" customHeight="1" x14ac:dyDescent="0.3">
      <c r="A8" s="17" t="s">
        <v>76</v>
      </c>
      <c r="B8" s="3" t="s">
        <v>71</v>
      </c>
      <c r="C8" s="12">
        <v>-28.484000000000002</v>
      </c>
      <c r="D8" s="12">
        <v>19.759799999999998</v>
      </c>
      <c r="E8" s="16">
        <v>69.22855631217476</v>
      </c>
      <c r="F8" s="16">
        <v>0.6730264593789177</v>
      </c>
      <c r="G8" s="16">
        <v>14.112598316017058</v>
      </c>
      <c r="H8" s="16">
        <v>4.8594811117619772</v>
      </c>
      <c r="I8" s="24">
        <v>6.3783181122388552E-2</v>
      </c>
      <c r="J8" s="16">
        <v>0.84991088845582741</v>
      </c>
      <c r="K8" s="16">
        <v>1.841055963682658</v>
      </c>
      <c r="L8" s="16">
        <v>2.5260417695220236</v>
      </c>
      <c r="M8" s="16">
        <v>4.7651731225310172</v>
      </c>
      <c r="N8" s="24">
        <v>0.11640430554835909</v>
      </c>
      <c r="O8" s="24">
        <v>7.4034049517058128E-3</v>
      </c>
      <c r="P8" s="16">
        <v>0.56141516485340737</v>
      </c>
      <c r="Q8" s="16">
        <f>SUM(E8:P8)</f>
        <v>99.604850000000098</v>
      </c>
      <c r="R8" s="16"/>
      <c r="S8" s="2">
        <f>+(G8/101.96)/(((K8/56.08)+(L8/61.98)+(M8/94.2)))</f>
        <v>1.1147013271408852</v>
      </c>
      <c r="T8" s="7">
        <f>+(G8/101.96)/((L8/61.98)+(M8/94.2))</f>
        <v>1.515336950795459</v>
      </c>
      <c r="U8" s="7">
        <f t="shared" si="1"/>
        <v>7.2912148920530413</v>
      </c>
      <c r="V8" s="17" t="s">
        <v>76</v>
      </c>
      <c r="W8" s="14">
        <v>53.4</v>
      </c>
      <c r="X8" s="14">
        <v>11.35</v>
      </c>
      <c r="Y8" s="14">
        <v>63.46</v>
      </c>
      <c r="Z8" s="14">
        <v>20.81</v>
      </c>
      <c r="AA8" s="14">
        <v>9.7959999999999994</v>
      </c>
      <c r="AB8" s="14">
        <v>7.4550000000000001</v>
      </c>
      <c r="AC8" s="14">
        <v>19.670000000000002</v>
      </c>
      <c r="AD8" s="14">
        <v>64.84</v>
      </c>
      <c r="AE8" s="14">
        <v>277.60000000000002</v>
      </c>
      <c r="AF8" s="14">
        <v>79.03</v>
      </c>
      <c r="AG8" s="14">
        <v>47.86</v>
      </c>
      <c r="AH8" s="14">
        <v>197.6</v>
      </c>
      <c r="AI8" s="14">
        <v>17.809999999999999</v>
      </c>
      <c r="AJ8" s="14">
        <v>630.79999999999995</v>
      </c>
      <c r="AK8" s="14">
        <v>51.43</v>
      </c>
      <c r="AL8" s="14">
        <v>121.6</v>
      </c>
      <c r="AM8" s="14">
        <v>14.44</v>
      </c>
      <c r="AN8" s="14">
        <v>55.94</v>
      </c>
      <c r="AO8" s="14">
        <v>11.51</v>
      </c>
      <c r="AP8" s="14">
        <v>1.2230000000000001</v>
      </c>
      <c r="AQ8" s="14">
        <v>1.419</v>
      </c>
      <c r="AR8" s="14">
        <v>9.9580000000000002</v>
      </c>
      <c r="AS8" s="14">
        <v>9.1029999999999998</v>
      </c>
      <c r="AT8" s="14">
        <v>1.738</v>
      </c>
      <c r="AU8" s="14">
        <v>4.7409999999999997</v>
      </c>
      <c r="AV8" s="14">
        <v>0.61199999999999999</v>
      </c>
      <c r="AW8" s="14">
        <v>3.867</v>
      </c>
      <c r="AX8" s="14">
        <v>0.56299999999999994</v>
      </c>
      <c r="AY8" s="14">
        <v>5.593</v>
      </c>
      <c r="AZ8" s="14">
        <v>1.7150000000000001</v>
      </c>
      <c r="BA8" s="14">
        <v>33.380000000000003</v>
      </c>
      <c r="BB8" s="14">
        <v>34.65</v>
      </c>
      <c r="BC8" s="14">
        <v>2.85</v>
      </c>
      <c r="BD8" s="14">
        <v>19.39</v>
      </c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N8" s="2">
        <f>+AG8+AI8</f>
        <v>65.67</v>
      </c>
      <c r="CO8" s="6">
        <f>+CN8</f>
        <v>65.67</v>
      </c>
      <c r="CP8" s="8">
        <f>+AG8</f>
        <v>47.86</v>
      </c>
      <c r="CQ8" s="8">
        <f>+AI8</f>
        <v>17.809999999999999</v>
      </c>
      <c r="CS8" s="10">
        <f t="shared" si="0"/>
        <v>29.765999999999998</v>
      </c>
      <c r="CT8" s="10">
        <v>25.734999999999999</v>
      </c>
      <c r="CU8" s="10">
        <v>21.396000000000001</v>
      </c>
      <c r="CV8" s="10">
        <v>8.3699999999999992</v>
      </c>
      <c r="CW8" s="10">
        <v>32.664999999999999</v>
      </c>
      <c r="CX8" s="10">
        <v>0.27500000000000002</v>
      </c>
      <c r="CY8" s="10">
        <v>0.63900000000000001</v>
      </c>
      <c r="CZ8" s="10">
        <v>3.5329999999999999</v>
      </c>
      <c r="DA8" s="10">
        <v>0</v>
      </c>
      <c r="DB8" s="10">
        <v>1.7270000000000001</v>
      </c>
      <c r="DC8" s="10">
        <v>-0.16300000000000001</v>
      </c>
      <c r="DD8" s="10">
        <v>94.177000000000007</v>
      </c>
    </row>
    <row r="9" spans="1:195" s="2" customFormat="1" ht="12.75" customHeight="1" x14ac:dyDescent="0.3">
      <c r="A9" s="15" t="s">
        <v>77</v>
      </c>
      <c r="B9" s="3" t="s">
        <v>71</v>
      </c>
      <c r="C9" s="12">
        <v>-28.314032999999998</v>
      </c>
      <c r="D9" s="12">
        <v>19.893758999999999</v>
      </c>
      <c r="E9" s="16">
        <v>70.256095533349566</v>
      </c>
      <c r="F9" s="16">
        <v>0.37564518677141845</v>
      </c>
      <c r="G9" s="16">
        <v>14.251642540006102</v>
      </c>
      <c r="H9" s="16">
        <v>3.043902796432532</v>
      </c>
      <c r="I9" s="16">
        <v>3.0014592536822239E-2</v>
      </c>
      <c r="J9" s="16">
        <v>0.5036369293954005</v>
      </c>
      <c r="K9" s="16">
        <v>1.4384526528990711</v>
      </c>
      <c r="L9" s="16">
        <v>2.821768367085125</v>
      </c>
      <c r="M9" s="16">
        <v>5.0814572941965439</v>
      </c>
      <c r="N9" s="16">
        <v>0.22848112732876139</v>
      </c>
      <c r="O9" s="16">
        <v>5.5533607336851728E-3</v>
      </c>
      <c r="P9" s="16">
        <v>0.28693961926510814</v>
      </c>
      <c r="Q9" s="16">
        <f>SUM(E9:P9)</f>
        <v>98.323590000000138</v>
      </c>
      <c r="R9" s="16"/>
      <c r="S9" s="2">
        <f>+(G9/101.96)/(((K9/56.08)+(L9/61.98)+(M9/94.2)))</f>
        <v>1.117138603685746</v>
      </c>
      <c r="T9" s="7">
        <f>+(G9/101.96)/((L9/61.98)+(M9/94.2))</f>
        <v>1.4052105223558824</v>
      </c>
      <c r="U9" s="7">
        <f t="shared" si="1"/>
        <v>7.9032256612816685</v>
      </c>
      <c r="V9" s="17" t="s">
        <v>77</v>
      </c>
      <c r="W9" s="14">
        <v>25.09</v>
      </c>
      <c r="X9" s="14">
        <v>3.7650000000000001</v>
      </c>
      <c r="Y9" s="14">
        <v>25.23</v>
      </c>
      <c r="Z9" s="14">
        <v>13.02</v>
      </c>
      <c r="AA9" s="14">
        <v>4.3780000000000001</v>
      </c>
      <c r="AB9" s="14">
        <v>6.3920000000000003</v>
      </c>
      <c r="AC9" s="14">
        <v>8.0440000000000005</v>
      </c>
      <c r="AD9" s="14">
        <v>45.1</v>
      </c>
      <c r="AE9" s="14">
        <v>183.6</v>
      </c>
      <c r="AF9" s="14">
        <v>47.06</v>
      </c>
      <c r="AG9" s="14">
        <v>16.809999999999999</v>
      </c>
      <c r="AH9" s="14">
        <v>92.99</v>
      </c>
      <c r="AI9" s="14">
        <v>8.6679999999999993</v>
      </c>
      <c r="AJ9" s="14">
        <v>216.1</v>
      </c>
      <c r="AK9" s="14">
        <v>28.35</v>
      </c>
      <c r="AL9" s="14">
        <v>66.489999999999995</v>
      </c>
      <c r="AM9" s="14">
        <v>7.9279999999999999</v>
      </c>
      <c r="AN9" s="14">
        <v>30.7</v>
      </c>
      <c r="AO9" s="14">
        <v>6.9850000000000003</v>
      </c>
      <c r="AP9" s="14">
        <v>0.70899999999999996</v>
      </c>
      <c r="AQ9" s="14">
        <v>0.86199999999999999</v>
      </c>
      <c r="AR9" s="14">
        <v>6.5419999999999998</v>
      </c>
      <c r="AS9" s="14">
        <v>4.12</v>
      </c>
      <c r="AT9" s="14">
        <v>0.66</v>
      </c>
      <c r="AU9" s="14">
        <v>1.6439999999999999</v>
      </c>
      <c r="AV9" s="14">
        <v>0.22500000000000001</v>
      </c>
      <c r="AW9" s="14">
        <v>1.38</v>
      </c>
      <c r="AX9" s="14">
        <v>0.20200000000000001</v>
      </c>
      <c r="AY9" s="14">
        <v>2.7429999999999999</v>
      </c>
      <c r="AZ9" s="14">
        <v>0.57199999999999995</v>
      </c>
      <c r="BA9" s="14">
        <v>24.12</v>
      </c>
      <c r="BB9" s="14">
        <v>13.58</v>
      </c>
      <c r="BC9" s="14">
        <v>2.0870000000000002</v>
      </c>
      <c r="BD9" s="14">
        <v>20.98</v>
      </c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N9" s="2">
        <f>+AG9+AI9</f>
        <v>25.477999999999998</v>
      </c>
      <c r="CO9" s="6">
        <f>+CN9</f>
        <v>25.477999999999998</v>
      </c>
      <c r="CP9" s="8">
        <f>+AG9</f>
        <v>16.809999999999999</v>
      </c>
      <c r="CQ9" s="8">
        <f>+AI9</f>
        <v>8.6679999999999993</v>
      </c>
      <c r="CS9" s="10">
        <f t="shared" si="0"/>
        <v>29.538999999999998</v>
      </c>
      <c r="CT9" s="10">
        <v>28.617000000000001</v>
      </c>
      <c r="CU9" s="10">
        <v>23.9</v>
      </c>
      <c r="CV9" s="10">
        <v>5.6390000000000002</v>
      </c>
      <c r="CW9" s="10">
        <v>31.939</v>
      </c>
      <c r="CX9" s="10">
        <v>0.53900000000000003</v>
      </c>
      <c r="CY9" s="10">
        <v>0.35699999999999998</v>
      </c>
      <c r="CZ9" s="10">
        <v>2.06</v>
      </c>
      <c r="DA9" s="10">
        <v>0</v>
      </c>
      <c r="DB9" s="10">
        <v>2.0390000000000001</v>
      </c>
      <c r="DC9" s="10">
        <v>-0.10199999999999999</v>
      </c>
      <c r="DD9" s="10">
        <v>94.986999999999995</v>
      </c>
    </row>
    <row r="10" spans="1:195" s="2" customFormat="1" ht="12.75" customHeight="1" x14ac:dyDescent="0.3">
      <c r="A10" s="17" t="s">
        <v>78</v>
      </c>
      <c r="B10" s="3" t="s">
        <v>71</v>
      </c>
      <c r="C10" s="12">
        <v>-28.526199999999999</v>
      </c>
      <c r="D10" s="12">
        <v>19.5671</v>
      </c>
      <c r="E10" s="16">
        <v>70.723431167484208</v>
      </c>
      <c r="F10" s="16">
        <v>0.63592757187447357</v>
      </c>
      <c r="G10" s="16">
        <v>13.828626422325696</v>
      </c>
      <c r="H10" s="16">
        <v>4.8130174238585184</v>
      </c>
      <c r="I10" s="16">
        <v>4.2118229674139515E-2</v>
      </c>
      <c r="J10" s="16">
        <v>1.0214536139054329</v>
      </c>
      <c r="K10" s="16">
        <v>1.9469007426358409</v>
      </c>
      <c r="L10" s="16">
        <v>2.1580688530568688</v>
      </c>
      <c r="M10" s="16">
        <v>3.8991095361347234</v>
      </c>
      <c r="N10" s="16">
        <v>0.18116608380383295</v>
      </c>
      <c r="O10" s="16">
        <v>4.1541267623808834E-3</v>
      </c>
      <c r="P10" s="16">
        <v>0.25654622848381059</v>
      </c>
      <c r="Q10" s="16">
        <f>SUM(E10:P10)</f>
        <v>99.510519999999943</v>
      </c>
      <c r="R10" s="16"/>
      <c r="S10" s="2">
        <f>+(G10/101.96)/(((K10/56.08)+(L10/61.98)+(M10/94.2)))</f>
        <v>1.2226764292607146</v>
      </c>
      <c r="T10" s="7">
        <f>+(G10/101.96)/((L10/61.98)+(M10/94.2))</f>
        <v>1.7796465268294033</v>
      </c>
      <c r="U10" s="7">
        <f t="shared" si="1"/>
        <v>6.0571783891915922</v>
      </c>
      <c r="V10" s="17" t="s">
        <v>78</v>
      </c>
      <c r="W10" s="14">
        <v>55.49</v>
      </c>
      <c r="X10" s="14">
        <v>6.5659999999999998</v>
      </c>
      <c r="Y10" s="14">
        <v>64.989999999999995</v>
      </c>
      <c r="Z10" s="14">
        <v>30.86</v>
      </c>
      <c r="AA10" s="14">
        <v>9.4250000000000007</v>
      </c>
      <c r="AB10" s="14">
        <v>13.69</v>
      </c>
      <c r="AC10" s="14">
        <v>19.54</v>
      </c>
      <c r="AD10" s="14">
        <v>121.9</v>
      </c>
      <c r="AE10" s="14">
        <v>202.2</v>
      </c>
      <c r="AF10" s="14">
        <v>87.54</v>
      </c>
      <c r="AG10" s="14">
        <v>21.17</v>
      </c>
      <c r="AH10" s="14">
        <v>190.5</v>
      </c>
      <c r="AI10" s="14">
        <v>16.100000000000001</v>
      </c>
      <c r="AJ10" s="14">
        <v>657.8</v>
      </c>
      <c r="AK10" s="14">
        <v>47.29</v>
      </c>
      <c r="AL10" s="14">
        <v>104.4</v>
      </c>
      <c r="AM10" s="14">
        <v>12.34</v>
      </c>
      <c r="AN10" s="14">
        <v>48.17</v>
      </c>
      <c r="AO10" s="14">
        <v>9.718</v>
      </c>
      <c r="AP10" s="14">
        <v>1.367</v>
      </c>
      <c r="AQ10" s="14">
        <v>0.96199999999999997</v>
      </c>
      <c r="AR10" s="14">
        <v>7.883</v>
      </c>
      <c r="AS10" s="14">
        <v>4.7270000000000003</v>
      </c>
      <c r="AT10" s="14">
        <v>0.80100000000000005</v>
      </c>
      <c r="AU10" s="14">
        <v>2.1659999999999999</v>
      </c>
      <c r="AV10" s="14">
        <v>0.29299999999999998</v>
      </c>
      <c r="AW10" s="14">
        <v>1.8149999999999999</v>
      </c>
      <c r="AX10" s="14">
        <v>0.27600000000000002</v>
      </c>
      <c r="AY10" s="14">
        <v>5.4640000000000004</v>
      </c>
      <c r="AZ10" s="14">
        <v>1.6890000000000001</v>
      </c>
      <c r="BA10" s="14">
        <v>27.81</v>
      </c>
      <c r="BB10" s="14">
        <v>22.34</v>
      </c>
      <c r="BC10" s="14">
        <v>4.49</v>
      </c>
      <c r="BD10" s="14">
        <v>22.74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N10" s="2">
        <f>+AG10+AI10</f>
        <v>37.270000000000003</v>
      </c>
      <c r="CO10" s="6">
        <f>+CN10</f>
        <v>37.270000000000003</v>
      </c>
      <c r="CP10" s="8">
        <f>+AG10</f>
        <v>21.17</v>
      </c>
      <c r="CQ10" s="8">
        <f>+AI10</f>
        <v>16.100000000000001</v>
      </c>
      <c r="CS10" s="10">
        <f t="shared" si="0"/>
        <v>26.749000000000002</v>
      </c>
      <c r="CT10" s="10">
        <v>20.271999999999998</v>
      </c>
      <c r="CU10" s="10">
        <v>18.279</v>
      </c>
      <c r="CV10" s="10">
        <v>8.4700000000000006</v>
      </c>
      <c r="CW10" s="10">
        <v>39.575000000000003</v>
      </c>
      <c r="CX10" s="10">
        <v>0.42799999999999999</v>
      </c>
      <c r="CY10" s="10">
        <v>0.60399999999999998</v>
      </c>
      <c r="CZ10" s="10">
        <v>4.0490000000000004</v>
      </c>
      <c r="DA10" s="10">
        <v>0</v>
      </c>
      <c r="DB10" s="10">
        <v>2.9489999999999998</v>
      </c>
      <c r="DC10" s="10">
        <v>-0.189</v>
      </c>
      <c r="DD10" s="10">
        <v>94.436999999999998</v>
      </c>
    </row>
    <row r="11" spans="1:195" s="2" customFormat="1" ht="12.75" customHeight="1" x14ac:dyDescent="0.3">
      <c r="A11" s="25" t="s">
        <v>79</v>
      </c>
      <c r="B11" s="26" t="s">
        <v>80</v>
      </c>
      <c r="C11" s="21">
        <v>-28.7743</v>
      </c>
      <c r="D11" s="21">
        <v>19.617899999999999</v>
      </c>
      <c r="E11" s="7">
        <v>70.84</v>
      </c>
      <c r="F11" s="7">
        <v>0.57999999999999996</v>
      </c>
      <c r="G11" s="7">
        <v>14.55</v>
      </c>
      <c r="H11" s="7">
        <v>4.0999999999999996</v>
      </c>
      <c r="I11" s="27">
        <v>3.7999999999999999E-2</v>
      </c>
      <c r="J11" s="7">
        <v>0.94</v>
      </c>
      <c r="K11" s="7">
        <v>1.73</v>
      </c>
      <c r="L11" s="7">
        <v>2.0499999999999998</v>
      </c>
      <c r="M11" s="7">
        <v>4.42</v>
      </c>
      <c r="N11" s="27">
        <v>0.153</v>
      </c>
      <c r="O11" s="27">
        <v>8.0000000000000002E-3</v>
      </c>
      <c r="P11" s="7">
        <v>0.22</v>
      </c>
      <c r="Q11" s="7">
        <v>99.629000000000019</v>
      </c>
      <c r="R11" s="7">
        <v>0.17</v>
      </c>
      <c r="S11" s="2">
        <f>+(G11/101.96)/(((K11/56.08)+(L11/61.98)+(M11/94.2)))</f>
        <v>1.2874056953025133</v>
      </c>
      <c r="T11" s="7">
        <f>+(G11/101.96)/((L11/61.98)+(M11/94.2))</f>
        <v>1.78386292117604</v>
      </c>
      <c r="U11" s="7">
        <f t="shared" si="1"/>
        <v>6.47</v>
      </c>
      <c r="V11" s="25" t="s">
        <v>79</v>
      </c>
      <c r="W11" s="7"/>
      <c r="AM11" s="1"/>
      <c r="CQ11" s="8"/>
      <c r="CS11" s="10">
        <f t="shared" si="0"/>
        <v>24.942</v>
      </c>
      <c r="CT11" s="10">
        <v>23.574999999999999</v>
      </c>
      <c r="CU11" s="10">
        <v>17.363</v>
      </c>
      <c r="CV11" s="10">
        <v>7.5789999999999997</v>
      </c>
      <c r="CW11" s="10">
        <v>38.71</v>
      </c>
      <c r="CX11" s="10">
        <v>0.36099999999999999</v>
      </c>
      <c r="CY11" s="10">
        <v>0.55100000000000005</v>
      </c>
      <c r="CZ11" s="10">
        <v>3.7210000000000001</v>
      </c>
      <c r="DA11" s="10">
        <v>0</v>
      </c>
      <c r="DB11" s="10">
        <v>3.613</v>
      </c>
      <c r="DC11" s="10">
        <v>-0.17299999999999999</v>
      </c>
      <c r="DD11" s="10">
        <v>95.301000000000002</v>
      </c>
    </row>
    <row r="12" spans="1:195" s="2" customFormat="1" ht="12.75" customHeight="1" x14ac:dyDescent="0.3">
      <c r="A12" s="17" t="s">
        <v>81</v>
      </c>
      <c r="B12" s="3" t="s">
        <v>71</v>
      </c>
      <c r="C12" s="12">
        <v>-28.334199999999999</v>
      </c>
      <c r="D12" s="12">
        <v>19.322800000000001</v>
      </c>
      <c r="E12" s="16">
        <v>71.374931982257095</v>
      </c>
      <c r="F12" s="16">
        <v>0.35715365955506917</v>
      </c>
      <c r="G12" s="16">
        <v>13.758002952483196</v>
      </c>
      <c r="H12" s="16">
        <v>3.4598310173624176</v>
      </c>
      <c r="I12" s="24">
        <v>4.1120898423593386E-2</v>
      </c>
      <c r="J12" s="16">
        <v>0.55399536934807614</v>
      </c>
      <c r="K12" s="16">
        <v>1.5127857086019429</v>
      </c>
      <c r="L12" s="16">
        <v>2.4242744539131045</v>
      </c>
      <c r="M12" s="16">
        <v>4.9612458787334521</v>
      </c>
      <c r="N12" s="24">
        <v>0.14764319296631417</v>
      </c>
      <c r="O12" s="24">
        <v>6.0442865395053721E-3</v>
      </c>
      <c r="P12" s="16">
        <v>0.54898059981626868</v>
      </c>
      <c r="Q12" s="16">
        <f>SUM(E12:P12)</f>
        <v>99.146010000000032</v>
      </c>
      <c r="R12" s="16"/>
      <c r="S12" s="2">
        <f>+(G12/101.96)/(((K12/56.08)+(L12/61.98)+(M12/94.2)))</f>
        <v>1.1362353748722978</v>
      </c>
      <c r="T12" s="7">
        <f>+(G12/101.96)/((L12/61.98)+(M12/94.2))</f>
        <v>1.4701881539190922</v>
      </c>
      <c r="U12" s="7">
        <f t="shared" si="1"/>
        <v>7.3855203326465571</v>
      </c>
      <c r="V12" s="17" t="s">
        <v>81</v>
      </c>
      <c r="W12" s="14">
        <v>25.22</v>
      </c>
      <c r="X12" s="14">
        <v>4.5149999999999997</v>
      </c>
      <c r="Y12" s="14">
        <v>28.98</v>
      </c>
      <c r="Z12" s="14">
        <v>15.71</v>
      </c>
      <c r="AA12" s="14">
        <v>5.0170000000000003</v>
      </c>
      <c r="AB12" s="14">
        <v>20.3</v>
      </c>
      <c r="AC12" s="14">
        <v>14.53</v>
      </c>
      <c r="AD12" s="14">
        <v>71.25</v>
      </c>
      <c r="AE12" s="14">
        <v>189.6</v>
      </c>
      <c r="AF12" s="14">
        <v>61.76</v>
      </c>
      <c r="AG12" s="14">
        <v>31.68</v>
      </c>
      <c r="AH12" s="14">
        <v>103.9</v>
      </c>
      <c r="AI12" s="14">
        <v>8.0890000000000004</v>
      </c>
      <c r="AJ12" s="14">
        <v>539.79999999999995</v>
      </c>
      <c r="AK12" s="14">
        <v>29.08</v>
      </c>
      <c r="AL12" s="14">
        <v>67</v>
      </c>
      <c r="AM12" s="14">
        <v>8.0649999999999995</v>
      </c>
      <c r="AN12" s="14">
        <v>31.66</v>
      </c>
      <c r="AO12" s="14">
        <v>7.0389999999999997</v>
      </c>
      <c r="AP12" s="14">
        <v>0.96799999999999997</v>
      </c>
      <c r="AQ12" s="14">
        <v>1.044</v>
      </c>
      <c r="AR12" s="14">
        <v>6.6120000000000001</v>
      </c>
      <c r="AS12" s="14">
        <v>6.4260000000000002</v>
      </c>
      <c r="AT12" s="14">
        <v>1.262</v>
      </c>
      <c r="AU12" s="14">
        <v>3.778</v>
      </c>
      <c r="AV12" s="14">
        <v>0.54700000000000004</v>
      </c>
      <c r="AW12" s="14">
        <v>3.5390000000000001</v>
      </c>
      <c r="AX12" s="14">
        <v>0.54400000000000004</v>
      </c>
      <c r="AY12" s="14">
        <v>3.2160000000000002</v>
      </c>
      <c r="AZ12" s="14">
        <v>0.55000000000000004</v>
      </c>
      <c r="BA12" s="14">
        <v>26.32</v>
      </c>
      <c r="BB12" s="14">
        <v>15.23</v>
      </c>
      <c r="BC12" s="14">
        <v>2.58</v>
      </c>
      <c r="BD12" s="14">
        <v>17.739999999999998</v>
      </c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N12" s="2">
        <f>+AG12+AI12</f>
        <v>39.768999999999998</v>
      </c>
      <c r="CO12" s="6">
        <f>+CN12</f>
        <v>39.768999999999998</v>
      </c>
      <c r="CP12" s="8">
        <f>+AG12</f>
        <v>31.68</v>
      </c>
      <c r="CQ12" s="8">
        <f>+AI12</f>
        <v>8.0890000000000004</v>
      </c>
      <c r="CS12" s="10">
        <f t="shared" si="0"/>
        <v>27.070999999999998</v>
      </c>
      <c r="CT12" s="10">
        <v>27.786999999999999</v>
      </c>
      <c r="CU12" s="10">
        <v>20.533999999999999</v>
      </c>
      <c r="CV12" s="10">
        <v>6.5369999999999999</v>
      </c>
      <c r="CW12" s="10">
        <v>35.444000000000003</v>
      </c>
      <c r="CX12" s="10">
        <v>0.34799999999999998</v>
      </c>
      <c r="CY12" s="10">
        <v>0.33900000000000002</v>
      </c>
      <c r="CZ12" s="10">
        <v>2.2469999999999999</v>
      </c>
      <c r="DA12" s="10">
        <v>0</v>
      </c>
      <c r="DB12" s="10">
        <v>2.0009999999999999</v>
      </c>
      <c r="DC12" s="10">
        <v>-0.106</v>
      </c>
      <c r="DD12" s="10">
        <v>95.131</v>
      </c>
    </row>
    <row r="13" spans="1:195" s="2" customFormat="1" ht="12.75" customHeight="1" x14ac:dyDescent="0.3">
      <c r="A13" s="25" t="s">
        <v>82</v>
      </c>
      <c r="B13" s="26" t="s">
        <v>80</v>
      </c>
      <c r="C13" s="21">
        <v>-28.809699999999999</v>
      </c>
      <c r="D13" s="21">
        <v>19.689699999999998</v>
      </c>
      <c r="E13" s="7">
        <v>71.790000000000006</v>
      </c>
      <c r="F13" s="7">
        <v>0.46</v>
      </c>
      <c r="G13" s="7">
        <v>14.39</v>
      </c>
      <c r="H13" s="7">
        <v>3.32</v>
      </c>
      <c r="I13" s="27">
        <v>2.9000000000000001E-2</v>
      </c>
      <c r="J13" s="7">
        <v>0.76</v>
      </c>
      <c r="K13" s="7">
        <v>1.54</v>
      </c>
      <c r="L13" s="7">
        <v>2.06</v>
      </c>
      <c r="M13" s="7">
        <v>4.95</v>
      </c>
      <c r="N13" s="27">
        <v>0.155</v>
      </c>
      <c r="O13" s="27">
        <v>0.01</v>
      </c>
      <c r="P13" s="7">
        <v>0.25</v>
      </c>
      <c r="Q13" s="7">
        <v>99.713999999999999</v>
      </c>
      <c r="R13" s="7">
        <v>0.14000000000000001</v>
      </c>
      <c r="S13" s="2">
        <f>+(G13/101.96)/(((K13/56.08)+(L13/61.98)+(M13/94.2)))</f>
        <v>1.2462686390849043</v>
      </c>
      <c r="T13" s="7">
        <f>+(G13/101.96)/((L13/61.98)+(M13/94.2))</f>
        <v>1.6452169013942326</v>
      </c>
      <c r="U13" s="7">
        <f t="shared" si="1"/>
        <v>7.01</v>
      </c>
      <c r="V13" s="25"/>
      <c r="W13" s="7"/>
      <c r="AM13" s="1"/>
      <c r="CQ13" s="8"/>
      <c r="CS13" s="10">
        <f t="shared" si="0"/>
        <v>24.071999999999999</v>
      </c>
      <c r="CT13" s="10">
        <v>27.202999999999999</v>
      </c>
      <c r="CU13" s="10">
        <v>17.448</v>
      </c>
      <c r="CV13" s="10">
        <v>6.6239999999999997</v>
      </c>
      <c r="CW13" s="10">
        <v>37.984999999999999</v>
      </c>
      <c r="CX13" s="10">
        <v>0.36599999999999999</v>
      </c>
      <c r="CY13" s="10">
        <v>0.437</v>
      </c>
      <c r="CZ13" s="10">
        <v>2.9980000000000002</v>
      </c>
      <c r="DA13" s="10">
        <v>0</v>
      </c>
      <c r="DB13" s="10">
        <v>3.2149999999999999</v>
      </c>
      <c r="DC13" s="10">
        <v>-0.14000000000000001</v>
      </c>
      <c r="DD13" s="10">
        <v>96.134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Paul.Macey</dc:creator>
  <cp:lastModifiedBy>Paul.Macey</cp:lastModifiedBy>
  <dcterms:created xsi:type="dcterms:W3CDTF">2021-02-15T21:40:01Z</dcterms:created>
  <dcterms:modified xsi:type="dcterms:W3CDTF">2021-02-15T21:42:21Z</dcterms:modified>
</cp:coreProperties>
</file>