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ofmann\Desktop\Revised_ZIM_paper\final\"/>
    </mc:Choice>
  </mc:AlternateContent>
  <xr:revisionPtr revIDLastSave="0" documentId="13_ncr:1_{C19B2404-BA03-48AD-8D13-1C3A211549D0}" xr6:coauthVersionLast="46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8" i="1" l="1"/>
  <c r="C158" i="1"/>
  <c r="D154" i="1"/>
  <c r="C154" i="1"/>
  <c r="D128" i="1"/>
  <c r="C128" i="1"/>
  <c r="D92" i="1"/>
  <c r="C92" i="1"/>
  <c r="D50" i="1"/>
  <c r="C50" i="1"/>
  <c r="D43" i="1"/>
  <c r="C43" i="1"/>
  <c r="D29" i="1"/>
  <c r="C29" i="1"/>
  <c r="D17" i="1"/>
  <c r="C17" i="1"/>
</calcChain>
</file>

<file path=xl/sharedStrings.xml><?xml version="1.0" encoding="utf-8"?>
<sst xmlns="http://schemas.openxmlformats.org/spreadsheetml/2006/main" count="166" uniqueCount="30">
  <si>
    <t>±(1σ)</t>
  </si>
  <si>
    <t>±(1σ)</t>
    <phoneticPr fontId="0" type="noConversion"/>
  </si>
  <si>
    <t>91500 55um 6hz</t>
  </si>
  <si>
    <t>91500 NEW 55um 6hz</t>
  </si>
  <si>
    <t>GJ-1 55um 6hz</t>
  </si>
  <si>
    <t>GJ 55um 6hz</t>
  </si>
  <si>
    <t>M257_Mt73 55um 6hz</t>
  </si>
  <si>
    <t>M257 55um 6hz</t>
  </si>
  <si>
    <t>PL 55um 6hz</t>
  </si>
  <si>
    <t>91500 55um 6Hz</t>
  </si>
  <si>
    <t>GJ-1 55um 6Hz</t>
  </si>
  <si>
    <t>GJ 55um 6Hz</t>
  </si>
  <si>
    <t>M257 55um 6Hz</t>
  </si>
  <si>
    <t>M257 on M74 55um 6Hz</t>
  </si>
  <si>
    <t>PL 55um 6Hz</t>
  </si>
  <si>
    <t>Session 1</t>
  </si>
  <si>
    <r>
      <t>176</t>
    </r>
    <r>
      <rPr>
        <b/>
        <sz val="12"/>
        <color theme="1"/>
        <rFont val="Calibri"/>
        <family val="2"/>
        <scheme val="minor"/>
      </rPr>
      <t>Lu/</t>
    </r>
    <r>
      <rPr>
        <b/>
        <vertAlign val="superscript"/>
        <sz val="12"/>
        <color theme="1"/>
        <rFont val="Calibri"/>
        <family val="2"/>
        <scheme val="minor"/>
      </rPr>
      <t>177</t>
    </r>
    <r>
      <rPr>
        <b/>
        <sz val="12"/>
        <color theme="1"/>
        <rFont val="Calibri"/>
        <family val="2"/>
        <scheme val="minor"/>
      </rPr>
      <t>Hf</t>
    </r>
  </si>
  <si>
    <r>
      <t>176</t>
    </r>
    <r>
      <rPr>
        <b/>
        <sz val="12"/>
        <color theme="1"/>
        <rFont val="Calibri"/>
        <family val="2"/>
        <scheme val="minor"/>
      </rPr>
      <t>Yb/</t>
    </r>
    <r>
      <rPr>
        <b/>
        <vertAlign val="superscript"/>
        <sz val="12"/>
        <color theme="1"/>
        <rFont val="Calibri"/>
        <family val="2"/>
        <scheme val="minor"/>
      </rPr>
      <t>177</t>
    </r>
    <r>
      <rPr>
        <b/>
        <sz val="12"/>
        <color theme="1"/>
        <rFont val="Calibri"/>
        <family val="2"/>
        <scheme val="minor"/>
      </rPr>
      <t>Hf</t>
    </r>
  </si>
  <si>
    <t>Reference Material</t>
  </si>
  <si>
    <r>
      <t>176</t>
    </r>
    <r>
      <rPr>
        <b/>
        <sz val="12"/>
        <color theme="1"/>
        <rFont val="Calibri"/>
        <family val="2"/>
        <scheme val="minor"/>
      </rPr>
      <t>Hf/</t>
    </r>
    <r>
      <rPr>
        <b/>
        <vertAlign val="superscript"/>
        <sz val="12"/>
        <color theme="1"/>
        <rFont val="Calibri"/>
        <family val="2"/>
        <scheme val="minor"/>
      </rPr>
      <t>177</t>
    </r>
    <r>
      <rPr>
        <b/>
        <sz val="12"/>
        <color theme="1"/>
        <rFont val="Calibri"/>
        <family val="2"/>
        <scheme val="minor"/>
      </rPr>
      <t xml:space="preserve">Hf </t>
    </r>
  </si>
  <si>
    <t>Session 2</t>
  </si>
  <si>
    <t>Mean (n-=6)</t>
  </si>
  <si>
    <t>Mean (n=13)</t>
  </si>
  <si>
    <t>Mean (n=11)</t>
  </si>
  <si>
    <t>Mean (n=14)</t>
  </si>
  <si>
    <t>Mean (n=41)</t>
  </si>
  <si>
    <t>Mean (n=35)</t>
  </si>
  <si>
    <t>Mean (n=25)</t>
  </si>
  <si>
    <t>Mean (n=3)</t>
  </si>
  <si>
    <t>Supplementary Table 3. Reference materials zircon Hf isotopic data acquired for each analytical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</si>
</sst>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_);[Red]\(0.000000\)"/>
    <numFmt numFmtId="165" formatCode="0.000000_ "/>
    <numFmt numFmtId="166" formatCode="0.00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0" fillId="0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"/>
  <sheetViews>
    <sheetView tabSelected="1" zoomScale="85" workbookViewId="0"/>
  </sheetViews>
  <sheetFormatPr defaultColWidth="10.83203125" defaultRowHeight="15.5" x14ac:dyDescent="0.35"/>
  <cols>
    <col min="1" max="1" width="11" style="1" bestFit="1" customWidth="1"/>
    <col min="2" max="2" width="21.5" style="1" bestFit="1" customWidth="1"/>
    <col min="3" max="8" width="10.83203125" style="1"/>
    <col min="9" max="9" width="10.83203125" style="9"/>
    <col min="10" max="10" width="10.83203125" style="5"/>
    <col min="11" max="11" width="12.1640625" style="5" bestFit="1" customWidth="1"/>
    <col min="12" max="12" width="13" style="1" bestFit="1" customWidth="1"/>
    <col min="13" max="15" width="10.83203125" style="1"/>
    <col min="16" max="16" width="12.1640625" style="5" bestFit="1" customWidth="1"/>
    <col min="17" max="16384" width="10.83203125" style="1"/>
  </cols>
  <sheetData>
    <row r="1" spans="1:16" s="13" customFormat="1" ht="22" customHeight="1" x14ac:dyDescent="0.35">
      <c r="A1" s="20" t="s">
        <v>29</v>
      </c>
      <c r="I1" s="18"/>
      <c r="J1" s="19"/>
      <c r="K1" s="19"/>
      <c r="P1" s="19"/>
    </row>
    <row r="2" spans="1:16" ht="17.5" x14ac:dyDescent="0.35">
      <c r="A2" s="14"/>
      <c r="B2" s="15" t="s">
        <v>18</v>
      </c>
      <c r="C2" s="16" t="s">
        <v>19</v>
      </c>
      <c r="D2" s="17" t="s">
        <v>0</v>
      </c>
      <c r="E2" s="16" t="s">
        <v>16</v>
      </c>
      <c r="F2" s="17" t="s">
        <v>1</v>
      </c>
      <c r="G2" s="16" t="s">
        <v>17</v>
      </c>
      <c r="H2" s="17" t="s">
        <v>1</v>
      </c>
      <c r="I2" s="2"/>
      <c r="J2" s="3"/>
      <c r="K2" s="4"/>
    </row>
    <row r="3" spans="1:16" x14ac:dyDescent="0.35">
      <c r="A3" s="13" t="s">
        <v>15</v>
      </c>
      <c r="B3" s="6" t="s">
        <v>2</v>
      </c>
      <c r="C3" s="7">
        <v>0.28230842138089451</v>
      </c>
      <c r="D3" s="7">
        <v>1.7600000000000001E-5</v>
      </c>
      <c r="E3" s="7">
        <v>3.1176169999999999E-4</v>
      </c>
      <c r="F3" s="7">
        <v>2.0800000000000001E-7</v>
      </c>
      <c r="G3" s="7">
        <v>7.2861799999999997E-3</v>
      </c>
      <c r="H3" s="7">
        <v>7.9899999999999997E-6</v>
      </c>
      <c r="I3" s="8"/>
      <c r="L3" s="7"/>
      <c r="O3" s="5"/>
    </row>
    <row r="4" spans="1:16" x14ac:dyDescent="0.35">
      <c r="A4" s="6"/>
      <c r="B4" s="6" t="s">
        <v>2</v>
      </c>
      <c r="C4" s="7">
        <v>0.2823026740579212</v>
      </c>
      <c r="D4" s="7">
        <v>2.2368169813845443E-5</v>
      </c>
      <c r="E4" s="7">
        <v>3.1485137746784691E-4</v>
      </c>
      <c r="F4" s="7">
        <v>1.9835115040595768E-7</v>
      </c>
      <c r="G4" s="7">
        <v>7.3795384907779623E-3</v>
      </c>
      <c r="H4" s="7">
        <v>1.0574434123456873E-5</v>
      </c>
    </row>
    <row r="5" spans="1:16" x14ac:dyDescent="0.35">
      <c r="A5" s="6"/>
      <c r="B5" s="6" t="s">
        <v>2</v>
      </c>
      <c r="C5" s="7">
        <v>0.28230106518849707</v>
      </c>
      <c r="D5" s="7">
        <v>2.56204081594395E-5</v>
      </c>
      <c r="E5" s="7">
        <v>3.1793650004839234E-4</v>
      </c>
      <c r="F5" s="7">
        <v>2.5835344968607959E-7</v>
      </c>
      <c r="G5" s="7">
        <v>7.4752270022788846E-3</v>
      </c>
      <c r="H5" s="7">
        <v>1.61889820968243E-5</v>
      </c>
    </row>
    <row r="6" spans="1:16" x14ac:dyDescent="0.35">
      <c r="A6" s="6"/>
      <c r="B6" s="6" t="s">
        <v>2</v>
      </c>
      <c r="C6" s="7">
        <v>0.28229529424786348</v>
      </c>
      <c r="D6" s="7">
        <v>1.871255112296544E-5</v>
      </c>
      <c r="E6" s="7">
        <v>3.124676915094295E-4</v>
      </c>
      <c r="F6" s="7">
        <v>2.5015433140091704E-7</v>
      </c>
      <c r="G6" s="7">
        <v>7.3298655931360738E-3</v>
      </c>
      <c r="H6" s="7">
        <v>1.1861469719965927E-5</v>
      </c>
    </row>
    <row r="7" spans="1:16" x14ac:dyDescent="0.35">
      <c r="A7" s="6"/>
      <c r="B7" s="6" t="s">
        <v>2</v>
      </c>
      <c r="C7" s="7">
        <v>0.28231290229931383</v>
      </c>
      <c r="D7" s="7">
        <v>2.12E-5</v>
      </c>
      <c r="E7" s="7">
        <v>3.1275360000000002E-4</v>
      </c>
      <c r="F7" s="7">
        <v>2.1500000000000001E-7</v>
      </c>
      <c r="G7" s="7">
        <v>7.3045000000000002E-3</v>
      </c>
      <c r="H7" s="7">
        <v>8.5099999999999998E-6</v>
      </c>
    </row>
    <row r="8" spans="1:16" x14ac:dyDescent="0.35">
      <c r="A8" s="6"/>
      <c r="B8" s="6" t="s">
        <v>2</v>
      </c>
      <c r="C8" s="7">
        <v>0.28232913369779272</v>
      </c>
      <c r="D8" s="7">
        <v>2.0599999999999999E-5</v>
      </c>
      <c r="E8" s="7">
        <v>3.1331240000000003E-4</v>
      </c>
      <c r="F8" s="7">
        <v>1.9600000000000001E-7</v>
      </c>
      <c r="G8" s="7">
        <v>7.3473510000000002E-3</v>
      </c>
      <c r="H8" s="7">
        <v>1.1800000000000001E-5</v>
      </c>
    </row>
    <row r="9" spans="1:16" x14ac:dyDescent="0.35">
      <c r="A9" s="6"/>
      <c r="B9" s="6" t="s">
        <v>2</v>
      </c>
      <c r="C9" s="7">
        <v>0.28229759937751092</v>
      </c>
      <c r="D9" s="7">
        <v>2.09E-5</v>
      </c>
      <c r="E9" s="7">
        <v>3.1398880000000002E-4</v>
      </c>
      <c r="F9" s="7">
        <v>2.53E-7</v>
      </c>
      <c r="G9" s="7">
        <v>7.453126E-3</v>
      </c>
      <c r="H9" s="7">
        <v>1.73E-5</v>
      </c>
    </row>
    <row r="10" spans="1:16" x14ac:dyDescent="0.35">
      <c r="A10" s="6"/>
      <c r="B10" s="6" t="s">
        <v>2</v>
      </c>
      <c r="C10" s="7">
        <v>0.28231937715081512</v>
      </c>
      <c r="D10" s="7">
        <v>1.7408812955424787E-5</v>
      </c>
      <c r="E10" s="7">
        <v>3.1094134956019678E-4</v>
      </c>
      <c r="F10" s="7">
        <v>2.1238743585543744E-7</v>
      </c>
      <c r="G10" s="7">
        <v>7.4259614634922134E-3</v>
      </c>
      <c r="H10" s="7">
        <v>2.067348041652791E-5</v>
      </c>
    </row>
    <row r="11" spans="1:16" x14ac:dyDescent="0.35">
      <c r="A11" s="6"/>
      <c r="B11" s="6" t="s">
        <v>2</v>
      </c>
      <c r="C11" s="7">
        <v>0.28230514051750238</v>
      </c>
      <c r="D11" s="7">
        <v>1.7729012640696994E-5</v>
      </c>
      <c r="E11" s="7">
        <v>3.149427527896432E-4</v>
      </c>
      <c r="F11" s="7">
        <v>2.9079285977481166E-7</v>
      </c>
      <c r="G11" s="7">
        <v>7.4178840861452641E-3</v>
      </c>
      <c r="H11" s="7">
        <v>1.3636171329616424E-5</v>
      </c>
    </row>
    <row r="12" spans="1:16" x14ac:dyDescent="0.35">
      <c r="A12" s="6"/>
      <c r="B12" s="6" t="s">
        <v>2</v>
      </c>
      <c r="C12" s="7">
        <v>0.28230953046248702</v>
      </c>
      <c r="D12" s="7">
        <v>2.1800000000000001E-5</v>
      </c>
      <c r="E12" s="7">
        <v>3.1853129999999998E-4</v>
      </c>
      <c r="F12" s="7">
        <v>2.3300000000000001E-7</v>
      </c>
      <c r="G12" s="7">
        <v>7.5682249999999996E-3</v>
      </c>
      <c r="H12" s="7">
        <v>9.0499999999999997E-6</v>
      </c>
    </row>
    <row r="13" spans="1:16" x14ac:dyDescent="0.35">
      <c r="A13" s="6"/>
      <c r="B13" s="6" t="s">
        <v>3</v>
      </c>
      <c r="C13" s="7">
        <v>0.28236054342408745</v>
      </c>
      <c r="D13" s="7">
        <v>3.2199999999999997E-5</v>
      </c>
      <c r="E13" s="7">
        <v>2.7305740000000003E-4</v>
      </c>
      <c r="F13" s="7">
        <v>4.4999999999999998E-7</v>
      </c>
      <c r="G13" s="7">
        <v>6.3869879999999997E-3</v>
      </c>
      <c r="H13" s="7">
        <v>1.5500000000000001E-5</v>
      </c>
    </row>
    <row r="14" spans="1:16" x14ac:dyDescent="0.35">
      <c r="A14" s="6"/>
      <c r="B14" s="6" t="s">
        <v>3</v>
      </c>
      <c r="C14" s="7">
        <v>0.28233783765490456</v>
      </c>
      <c r="D14" s="7">
        <v>2.1699999999999999E-5</v>
      </c>
      <c r="E14" s="7">
        <v>2.9893049999999999E-4</v>
      </c>
      <c r="F14" s="7">
        <v>2.6100000000000002E-7</v>
      </c>
      <c r="G14" s="7">
        <v>7.0552940000000001E-3</v>
      </c>
      <c r="H14" s="7">
        <v>4.9100000000000004E-6</v>
      </c>
    </row>
    <row r="15" spans="1:16" x14ac:dyDescent="0.35">
      <c r="A15" s="6"/>
      <c r="B15" s="6" t="s">
        <v>2</v>
      </c>
      <c r="C15" s="7">
        <v>0.28230717085589246</v>
      </c>
      <c r="D15" s="7">
        <v>1.9462629313328056E-5</v>
      </c>
      <c r="E15" s="7">
        <v>3.1152302149338831E-4</v>
      </c>
      <c r="F15" s="7">
        <v>3.2105254298681328E-7</v>
      </c>
      <c r="G15" s="7">
        <v>7.4288105402438576E-3</v>
      </c>
      <c r="H15" s="7">
        <v>1.8573274451570184E-5</v>
      </c>
    </row>
    <row r="16" spans="1:16" x14ac:dyDescent="0.35">
      <c r="A16" s="6"/>
      <c r="B16" s="6" t="s">
        <v>2</v>
      </c>
      <c r="C16" s="7">
        <v>0.28229631147578982</v>
      </c>
      <c r="D16" s="7">
        <v>2.394962599261415E-5</v>
      </c>
      <c r="E16" s="7">
        <v>3.1133867446719919E-4</v>
      </c>
      <c r="F16" s="7">
        <v>2.9526170037196169E-7</v>
      </c>
      <c r="G16" s="7">
        <v>7.4891011835594027E-3</v>
      </c>
      <c r="H16" s="7">
        <v>3.3925187774683746E-5</v>
      </c>
    </row>
    <row r="17" spans="1:8" x14ac:dyDescent="0.35">
      <c r="A17" s="6" t="s">
        <v>24</v>
      </c>
      <c r="B17" s="6"/>
      <c r="C17" s="23">
        <f>(SUM(C3:C16))/14</f>
        <v>0.28231307155651947</v>
      </c>
      <c r="D17" s="23">
        <f>(SUM(D3:D16))/14</f>
        <v>2.1517943571308168E-5</v>
      </c>
      <c r="E17" s="7"/>
      <c r="F17" s="7"/>
      <c r="G17" s="7"/>
      <c r="H17" s="7"/>
    </row>
    <row r="18" spans="1:8" x14ac:dyDescent="0.35">
      <c r="A18" s="6"/>
      <c r="B18" s="21" t="s">
        <v>4</v>
      </c>
      <c r="C18" s="22">
        <v>0.28203527752878882</v>
      </c>
      <c r="D18" s="22">
        <v>1.6419438606652981E-5</v>
      </c>
      <c r="E18" s="22">
        <v>2.4593324010645993E-4</v>
      </c>
      <c r="F18" s="22">
        <v>2.0984720406611167E-7</v>
      </c>
      <c r="G18" s="22">
        <v>5.6258410775389713E-3</v>
      </c>
      <c r="H18" s="22">
        <v>1.0156258205241863E-5</v>
      </c>
    </row>
    <row r="19" spans="1:8" x14ac:dyDescent="0.35">
      <c r="A19" s="6"/>
      <c r="B19" s="6" t="s">
        <v>4</v>
      </c>
      <c r="C19" s="7">
        <v>0.28200232525724672</v>
      </c>
      <c r="D19" s="7">
        <v>1.3122519899400067E-5</v>
      </c>
      <c r="E19" s="7">
        <v>2.4589415932394881E-4</v>
      </c>
      <c r="F19" s="7">
        <v>1.9326724957340156E-7</v>
      </c>
      <c r="G19" s="7">
        <v>5.6320017893024986E-3</v>
      </c>
      <c r="H19" s="7">
        <v>1.5481464307584513E-5</v>
      </c>
    </row>
    <row r="20" spans="1:8" x14ac:dyDescent="0.35">
      <c r="A20" s="6"/>
      <c r="B20" s="6" t="s">
        <v>4</v>
      </c>
      <c r="C20" s="7">
        <v>0.28202576008298891</v>
      </c>
      <c r="D20" s="7">
        <v>1.52E-5</v>
      </c>
      <c r="E20" s="7">
        <v>2.4946229999999998E-4</v>
      </c>
      <c r="F20" s="7">
        <v>1.8300000000000001E-7</v>
      </c>
      <c r="G20" s="7">
        <v>5.7200790000000003E-3</v>
      </c>
      <c r="H20" s="7">
        <v>8.8100000000000004E-6</v>
      </c>
    </row>
    <row r="21" spans="1:8" x14ac:dyDescent="0.35">
      <c r="A21" s="6"/>
      <c r="B21" s="6" t="s">
        <v>5</v>
      </c>
      <c r="C21" s="7">
        <v>0.28201974632673571</v>
      </c>
      <c r="D21" s="7">
        <v>2.0800000000000001E-5</v>
      </c>
      <c r="E21" s="7">
        <v>2.4532949999999998E-4</v>
      </c>
      <c r="F21" s="7">
        <v>1.7499999999999999E-7</v>
      </c>
      <c r="G21" s="7">
        <v>5.5910339999999999E-3</v>
      </c>
      <c r="H21" s="7">
        <v>9.3200000000000006E-6</v>
      </c>
    </row>
    <row r="22" spans="1:8" x14ac:dyDescent="0.35">
      <c r="A22" s="6"/>
      <c r="B22" s="6" t="s">
        <v>5</v>
      </c>
      <c r="C22" s="7">
        <v>0.28198668758559098</v>
      </c>
      <c r="D22" s="7">
        <v>2.3375207708804192E-5</v>
      </c>
      <c r="E22" s="7">
        <v>2.4534104100956412E-4</v>
      </c>
      <c r="F22" s="7">
        <v>2.3486257738822726E-7</v>
      </c>
      <c r="G22" s="7">
        <v>5.6329921788239737E-3</v>
      </c>
      <c r="H22" s="7">
        <v>1.1415956936138516E-5</v>
      </c>
    </row>
    <row r="23" spans="1:8" x14ac:dyDescent="0.35">
      <c r="A23" s="6"/>
      <c r="B23" s="6" t="s">
        <v>5</v>
      </c>
      <c r="C23" s="7">
        <v>0.2820149454100917</v>
      </c>
      <c r="D23" s="7">
        <v>1.8E-5</v>
      </c>
      <c r="E23" s="7">
        <v>2.4626759999999998E-4</v>
      </c>
      <c r="F23" s="7">
        <v>2.03E-7</v>
      </c>
      <c r="G23" s="7">
        <v>5.7243429999999998E-3</v>
      </c>
      <c r="H23" s="7">
        <v>1.8300000000000001E-5</v>
      </c>
    </row>
    <row r="24" spans="1:8" x14ac:dyDescent="0.35">
      <c r="A24" s="6"/>
      <c r="B24" s="6" t="s">
        <v>5</v>
      </c>
      <c r="C24" s="7">
        <v>0.2819836129133852</v>
      </c>
      <c r="D24" s="7">
        <v>1.676765314765867E-5</v>
      </c>
      <c r="E24" s="7">
        <v>2.4521733994062745E-4</v>
      </c>
      <c r="F24" s="7">
        <v>2.3598267345678113E-7</v>
      </c>
      <c r="G24" s="7">
        <v>5.7041818158576531E-3</v>
      </c>
      <c r="H24" s="7">
        <v>2.2939135682931601E-5</v>
      </c>
    </row>
    <row r="25" spans="1:8" x14ac:dyDescent="0.35">
      <c r="A25" s="6"/>
      <c r="B25" s="6" t="s">
        <v>4</v>
      </c>
      <c r="C25" s="7">
        <v>0.28202435800459918</v>
      </c>
      <c r="D25" s="7">
        <v>1.84E-5</v>
      </c>
      <c r="E25" s="7">
        <v>2.4394369999999999E-4</v>
      </c>
      <c r="F25" s="7">
        <v>1.6E-7</v>
      </c>
      <c r="G25" s="7">
        <v>5.6816000000000002E-3</v>
      </c>
      <c r="H25" s="7">
        <v>2.3300000000000001E-5</v>
      </c>
    </row>
    <row r="26" spans="1:8" x14ac:dyDescent="0.35">
      <c r="A26" s="6"/>
      <c r="B26" s="6" t="s">
        <v>5</v>
      </c>
      <c r="C26" s="7">
        <v>0.28204186245220719</v>
      </c>
      <c r="D26" s="7">
        <v>1.49E-5</v>
      </c>
      <c r="E26" s="7">
        <v>2.4258839999999999E-4</v>
      </c>
      <c r="F26" s="7">
        <v>1.4600000000000001E-7</v>
      </c>
      <c r="G26" s="7">
        <v>5.681101E-3</v>
      </c>
      <c r="H26" s="7">
        <v>1.9899999999999999E-5</v>
      </c>
    </row>
    <row r="27" spans="1:8" x14ac:dyDescent="0.35">
      <c r="A27" s="6"/>
      <c r="B27" s="6" t="s">
        <v>5</v>
      </c>
      <c r="C27" s="7">
        <v>0.2820277588687059</v>
      </c>
      <c r="D27" s="7">
        <v>1.6200000000000001E-5</v>
      </c>
      <c r="E27" s="7">
        <v>2.45035E-4</v>
      </c>
      <c r="F27" s="7">
        <v>1.9500000000000001E-7</v>
      </c>
      <c r="G27" s="7">
        <v>5.6217259999999996E-3</v>
      </c>
      <c r="H27" s="7">
        <v>1.26E-5</v>
      </c>
    </row>
    <row r="28" spans="1:8" x14ac:dyDescent="0.35">
      <c r="A28" s="6"/>
      <c r="B28" s="6" t="s">
        <v>5</v>
      </c>
      <c r="C28" s="7">
        <v>0.28201805640346028</v>
      </c>
      <c r="D28" s="7">
        <v>1.7799999999999999E-5</v>
      </c>
      <c r="E28" s="7">
        <v>2.4840950000000001E-4</v>
      </c>
      <c r="F28" s="7">
        <v>1.8E-7</v>
      </c>
      <c r="G28" s="7">
        <v>5.6840199999999997E-3</v>
      </c>
      <c r="H28" s="7">
        <v>8.8699999999999998E-6</v>
      </c>
    </row>
    <row r="29" spans="1:8" x14ac:dyDescent="0.35">
      <c r="A29" s="6" t="s">
        <v>23</v>
      </c>
      <c r="B29" s="6"/>
      <c r="C29" s="23">
        <f>(SUM(C18:C28))/11</f>
        <v>0.28201639916670912</v>
      </c>
      <c r="D29" s="23">
        <f>(SUM(D18:D28))/11</f>
        <v>1.7362256305683265E-5</v>
      </c>
      <c r="E29" s="7"/>
      <c r="F29" s="7"/>
      <c r="G29" s="7"/>
      <c r="H29" s="7"/>
    </row>
    <row r="30" spans="1:8" x14ac:dyDescent="0.35">
      <c r="A30" s="6"/>
      <c r="B30" s="21" t="s">
        <v>8</v>
      </c>
      <c r="C30" s="22">
        <v>0.28249726233292782</v>
      </c>
      <c r="D30" s="22">
        <v>1.7200000000000001E-5</v>
      </c>
      <c r="E30" s="22">
        <v>1.11796E-4</v>
      </c>
      <c r="F30" s="22">
        <v>2.12E-6</v>
      </c>
      <c r="G30" s="22">
        <v>4.0769459999999997E-3</v>
      </c>
      <c r="H30" s="22">
        <v>9.2800000000000006E-5</v>
      </c>
    </row>
    <row r="31" spans="1:8" x14ac:dyDescent="0.35">
      <c r="A31" s="6"/>
      <c r="B31" s="6" t="s">
        <v>8</v>
      </c>
      <c r="C31" s="7">
        <v>0.2825055993181374</v>
      </c>
      <c r="D31" s="7">
        <v>1.4943416816982094E-5</v>
      </c>
      <c r="E31" s="7">
        <v>1.3520203497547126E-4</v>
      </c>
      <c r="F31" s="7">
        <v>1.5500637262118208E-6</v>
      </c>
      <c r="G31" s="7">
        <v>4.7632593299907332E-3</v>
      </c>
      <c r="H31" s="7">
        <v>4.1543907368760509E-5</v>
      </c>
    </row>
    <row r="32" spans="1:8" x14ac:dyDescent="0.35">
      <c r="A32" s="6"/>
      <c r="B32" s="6" t="s">
        <v>8</v>
      </c>
      <c r="C32" s="7">
        <v>0.28248352649079705</v>
      </c>
      <c r="D32" s="7">
        <v>1.0449677525126785E-5</v>
      </c>
      <c r="E32" s="7">
        <v>1.3447281611690706E-4</v>
      </c>
      <c r="F32" s="7">
        <v>7.4512519292875318E-7</v>
      </c>
      <c r="G32" s="7">
        <v>4.7244432043804059E-3</v>
      </c>
      <c r="H32" s="7">
        <v>1.6965153961171206E-5</v>
      </c>
    </row>
    <row r="33" spans="1:8" x14ac:dyDescent="0.35">
      <c r="A33" s="6"/>
      <c r="B33" s="6" t="s">
        <v>8</v>
      </c>
      <c r="C33" s="7">
        <v>0.28248839965106803</v>
      </c>
      <c r="D33" s="7">
        <v>1.6956803770833272E-5</v>
      </c>
      <c r="E33" s="7">
        <v>9.3563314539006195E-5</v>
      </c>
      <c r="F33" s="7">
        <v>2.9637577937268322E-6</v>
      </c>
      <c r="G33" s="7">
        <v>3.4122012322495791E-3</v>
      </c>
      <c r="H33" s="7">
        <v>1.2471115648023587E-4</v>
      </c>
    </row>
    <row r="34" spans="1:8" x14ac:dyDescent="0.35">
      <c r="A34" s="6"/>
      <c r="B34" s="6" t="s">
        <v>8</v>
      </c>
      <c r="C34" s="7">
        <v>0.28248343485927485</v>
      </c>
      <c r="D34" s="7">
        <v>1.3200000000000001E-5</v>
      </c>
      <c r="E34" s="7">
        <v>8.7061290000000005E-5</v>
      </c>
      <c r="F34" s="7">
        <v>1.3E-6</v>
      </c>
      <c r="G34" s="7">
        <v>3.0720650000000001E-3</v>
      </c>
      <c r="H34" s="7">
        <v>5.91E-5</v>
      </c>
    </row>
    <row r="35" spans="1:8" x14ac:dyDescent="0.35">
      <c r="A35" s="6"/>
      <c r="B35" s="6" t="s">
        <v>8</v>
      </c>
      <c r="C35" s="7">
        <v>0.28246528587820147</v>
      </c>
      <c r="D35" s="7">
        <v>2.8707850140646182E-5</v>
      </c>
      <c r="E35" s="7">
        <v>1.0398828008916918E-4</v>
      </c>
      <c r="F35" s="7">
        <v>1.676331336863468E-6</v>
      </c>
      <c r="G35" s="7">
        <v>3.7377774382818872E-3</v>
      </c>
      <c r="H35" s="7">
        <v>7.3496357648009125E-5</v>
      </c>
    </row>
    <row r="36" spans="1:8" x14ac:dyDescent="0.35">
      <c r="A36" s="6"/>
      <c r="B36" s="6" t="s">
        <v>8</v>
      </c>
      <c r="C36" s="7">
        <v>0.2824478362529888</v>
      </c>
      <c r="D36" s="7">
        <v>1.4012665582881331E-5</v>
      </c>
      <c r="E36" s="7">
        <v>1.3520989735676519E-4</v>
      </c>
      <c r="F36" s="7">
        <v>1.5902302339941911E-6</v>
      </c>
      <c r="G36" s="7">
        <v>4.7050658517891379E-3</v>
      </c>
      <c r="H36" s="7">
        <v>3.9023026495978394E-5</v>
      </c>
    </row>
    <row r="37" spans="1:8" x14ac:dyDescent="0.35">
      <c r="A37" s="6"/>
      <c r="B37" s="6" t="s">
        <v>8</v>
      </c>
      <c r="C37" s="7">
        <v>0.28245502943579748</v>
      </c>
      <c r="D37" s="7">
        <v>1.7799999999999999E-5</v>
      </c>
      <c r="E37" s="7">
        <v>1.337311E-4</v>
      </c>
      <c r="F37" s="7">
        <v>1.3999999999999999E-6</v>
      </c>
      <c r="G37" s="7">
        <v>4.627043E-3</v>
      </c>
      <c r="H37" s="7">
        <v>3.5299999999999997E-5</v>
      </c>
    </row>
    <row r="38" spans="1:8" x14ac:dyDescent="0.35">
      <c r="A38" s="6"/>
      <c r="B38" s="6" t="s">
        <v>8</v>
      </c>
      <c r="C38" s="7">
        <v>0.28247085021646545</v>
      </c>
      <c r="D38" s="7">
        <v>2.1352617861740647E-5</v>
      </c>
      <c r="E38" s="7">
        <v>1.114722393004123E-4</v>
      </c>
      <c r="F38" s="7">
        <v>9.4238119991480792E-7</v>
      </c>
      <c r="G38" s="7">
        <v>4.0694762172433863E-3</v>
      </c>
      <c r="H38" s="7">
        <v>5.0258268754233744E-5</v>
      </c>
    </row>
    <row r="39" spans="1:8" x14ac:dyDescent="0.35">
      <c r="A39" s="6"/>
      <c r="B39" s="6" t="s">
        <v>8</v>
      </c>
      <c r="C39" s="7">
        <v>0.28251898368129347</v>
      </c>
      <c r="D39" s="7">
        <v>2.09E-5</v>
      </c>
      <c r="E39" s="7">
        <v>1.3360290000000001E-4</v>
      </c>
      <c r="F39" s="7">
        <v>1.08E-6</v>
      </c>
      <c r="G39" s="7">
        <v>4.6000420000000004E-3</v>
      </c>
      <c r="H39" s="7">
        <v>2.8500000000000002E-5</v>
      </c>
    </row>
    <row r="40" spans="1:8" x14ac:dyDescent="0.35">
      <c r="A40" s="6"/>
      <c r="B40" s="6" t="s">
        <v>8</v>
      </c>
      <c r="C40" s="7">
        <v>0.28250518017403686</v>
      </c>
      <c r="D40" s="7">
        <v>1.5999999999999999E-5</v>
      </c>
      <c r="E40" s="7">
        <v>1.3242009999999999E-4</v>
      </c>
      <c r="F40" s="7">
        <v>1.6899999999999999E-6</v>
      </c>
      <c r="G40" s="7">
        <v>4.6695360000000002E-3</v>
      </c>
      <c r="H40" s="7">
        <v>4.1999999999999998E-5</v>
      </c>
    </row>
    <row r="41" spans="1:8" x14ac:dyDescent="0.35">
      <c r="A41" s="6"/>
      <c r="B41" s="6" t="s">
        <v>8</v>
      </c>
      <c r="C41" s="7">
        <v>0.28248657544686501</v>
      </c>
      <c r="D41" s="7">
        <v>1.7E-5</v>
      </c>
      <c r="E41" s="7">
        <v>1.3503549999999999E-4</v>
      </c>
      <c r="F41" s="7">
        <v>9.4600000000000003E-7</v>
      </c>
      <c r="G41" s="7">
        <v>4.738356E-3</v>
      </c>
      <c r="H41" s="7">
        <v>2.48E-5</v>
      </c>
    </row>
    <row r="42" spans="1:8" x14ac:dyDescent="0.35">
      <c r="A42" s="6"/>
      <c r="B42" s="6" t="s">
        <v>8</v>
      </c>
      <c r="C42" s="7">
        <v>0.28248687552310964</v>
      </c>
      <c r="D42" s="7">
        <v>1.1199999999999999E-5</v>
      </c>
      <c r="E42" s="7">
        <v>1.3638490000000001E-4</v>
      </c>
      <c r="F42" s="7">
        <v>7.5499999999999997E-7</v>
      </c>
      <c r="G42" s="7">
        <v>4.7432749999999999E-3</v>
      </c>
      <c r="H42" s="7">
        <v>2.5599999999999999E-5</v>
      </c>
    </row>
    <row r="43" spans="1:8" x14ac:dyDescent="0.35">
      <c r="A43" s="6" t="s">
        <v>22</v>
      </c>
      <c r="B43" s="6"/>
      <c r="C43" s="23">
        <f>(SUM(C30:C42))/13</f>
        <v>0.28248421840468946</v>
      </c>
      <c r="D43" s="23">
        <f>(SUM(D30:D42))/13</f>
        <v>1.6901771669093099E-5</v>
      </c>
      <c r="E43" s="7"/>
      <c r="F43" s="7"/>
      <c r="G43" s="7"/>
      <c r="H43" s="7"/>
    </row>
    <row r="44" spans="1:8" x14ac:dyDescent="0.35">
      <c r="A44" s="6"/>
      <c r="B44" s="6" t="s">
        <v>6</v>
      </c>
      <c r="C44" s="7">
        <v>0.28160388245715101</v>
      </c>
      <c r="D44" s="7">
        <v>1.8750240308458918E-5</v>
      </c>
      <c r="E44" s="7">
        <v>9.7054667198709715E-5</v>
      </c>
      <c r="F44" s="7">
        <v>2.1311946148546309E-7</v>
      </c>
      <c r="G44" s="7">
        <v>2.4395256588939625E-3</v>
      </c>
      <c r="H44" s="7">
        <v>8.4565233257965719E-6</v>
      </c>
    </row>
    <row r="45" spans="1:8" x14ac:dyDescent="0.35">
      <c r="A45" s="6"/>
      <c r="B45" s="6" t="s">
        <v>6</v>
      </c>
      <c r="C45" s="7">
        <v>0.28159656700821423</v>
      </c>
      <c r="D45" s="7">
        <v>2.6699999999999998E-5</v>
      </c>
      <c r="E45" s="7">
        <v>9.8281390000000003E-5</v>
      </c>
      <c r="F45" s="7">
        <v>1.79E-7</v>
      </c>
      <c r="G45" s="7">
        <v>2.4663760000000002E-3</v>
      </c>
      <c r="H45" s="7">
        <v>6.5300000000000002E-6</v>
      </c>
    </row>
    <row r="46" spans="1:8" x14ac:dyDescent="0.35">
      <c r="A46" s="6"/>
      <c r="B46" s="6" t="s">
        <v>6</v>
      </c>
      <c r="C46" s="7">
        <v>0.2816100699364581</v>
      </c>
      <c r="D46" s="7">
        <v>1.7799999999999999E-5</v>
      </c>
      <c r="E46" s="7">
        <v>9.7618739999999997E-5</v>
      </c>
      <c r="F46" s="7">
        <v>1.5200000000000001E-7</v>
      </c>
      <c r="G46" s="7">
        <v>2.4577790000000002E-3</v>
      </c>
      <c r="H46" s="7">
        <v>7.1199999999999996E-6</v>
      </c>
    </row>
    <row r="47" spans="1:8" x14ac:dyDescent="0.35">
      <c r="A47" s="6"/>
      <c r="B47" s="6" t="s">
        <v>7</v>
      </c>
      <c r="C47" s="7">
        <v>0.28159725798540569</v>
      </c>
      <c r="D47" s="7">
        <v>1.8850873565318363E-5</v>
      </c>
      <c r="E47" s="7">
        <v>1.0739531017148833E-4</v>
      </c>
      <c r="F47" s="7">
        <v>1.3614354119852795E-6</v>
      </c>
      <c r="G47" s="7">
        <v>2.6991669055753324E-3</v>
      </c>
      <c r="H47" s="7">
        <v>3.7008808996379722E-5</v>
      </c>
    </row>
    <row r="48" spans="1:8" x14ac:dyDescent="0.35">
      <c r="A48" s="6"/>
      <c r="B48" s="6" t="s">
        <v>7</v>
      </c>
      <c r="C48" s="7">
        <v>0.28155996118036519</v>
      </c>
      <c r="D48" s="7">
        <v>2.0555165852145543E-5</v>
      </c>
      <c r="E48" s="7">
        <v>1.0158367781770964E-4</v>
      </c>
      <c r="F48" s="7">
        <v>2.6686784764480953E-7</v>
      </c>
      <c r="G48" s="7">
        <v>2.813566778243556E-3</v>
      </c>
      <c r="H48" s="7">
        <v>3.1743449762947383E-5</v>
      </c>
    </row>
    <row r="49" spans="1:8" x14ac:dyDescent="0.35">
      <c r="A49" s="6"/>
      <c r="B49" s="6" t="s">
        <v>7</v>
      </c>
      <c r="C49" s="7">
        <v>0.28154693669926822</v>
      </c>
      <c r="D49" s="7">
        <v>1.98E-5</v>
      </c>
      <c r="E49" s="7">
        <v>1.1401240000000001E-4</v>
      </c>
      <c r="F49" s="7">
        <v>1.7999999999999999E-6</v>
      </c>
      <c r="G49" s="7">
        <v>2.9273049999999998E-3</v>
      </c>
      <c r="H49" s="7">
        <v>5.3100000000000003E-5</v>
      </c>
    </row>
    <row r="50" spans="1:8" x14ac:dyDescent="0.35">
      <c r="A50" s="26" t="s">
        <v>21</v>
      </c>
      <c r="B50" s="26"/>
      <c r="C50" s="27">
        <f>(SUM(C44:C49))/6</f>
        <v>0.28158577921114375</v>
      </c>
      <c r="D50" s="27">
        <f>(SUM(D44:D49))/6</f>
        <v>2.0409379954320472E-5</v>
      </c>
      <c r="E50" s="28"/>
      <c r="F50" s="28"/>
      <c r="G50" s="28"/>
      <c r="H50" s="28"/>
    </row>
    <row r="51" spans="1:8" x14ac:dyDescent="0.35">
      <c r="A51" s="25" t="s">
        <v>20</v>
      </c>
      <c r="B51" s="6" t="s">
        <v>9</v>
      </c>
      <c r="C51" s="10">
        <v>0.28230720002671206</v>
      </c>
      <c r="D51" s="10">
        <v>3.1000000000000001E-5</v>
      </c>
      <c r="E51" s="10">
        <v>3.13009E-4</v>
      </c>
      <c r="F51" s="10">
        <v>1.8900000000000001E-7</v>
      </c>
      <c r="G51" s="10">
        <v>7.2865860000000003E-3</v>
      </c>
      <c r="H51" s="10">
        <v>4.3800000000000004E-6</v>
      </c>
    </row>
    <row r="52" spans="1:8" x14ac:dyDescent="0.35">
      <c r="A52" s="6"/>
      <c r="B52" s="6" t="s">
        <v>9</v>
      </c>
      <c r="C52" s="10">
        <v>0.28233600387325147</v>
      </c>
      <c r="D52" s="10">
        <v>3.1600000000000002E-5</v>
      </c>
      <c r="E52" s="10">
        <v>3.1806839999999999E-4</v>
      </c>
      <c r="F52" s="10">
        <v>2.2499999999999999E-7</v>
      </c>
      <c r="G52" s="10">
        <v>7.4882589999999997E-3</v>
      </c>
      <c r="H52" s="10">
        <v>1.7099999999999999E-5</v>
      </c>
    </row>
    <row r="53" spans="1:8" x14ac:dyDescent="0.35">
      <c r="A53" s="6"/>
      <c r="B53" s="6" t="s">
        <v>9</v>
      </c>
      <c r="C53" s="10">
        <v>0.28231580117533145</v>
      </c>
      <c r="D53" s="10">
        <v>2.1999999999999999E-5</v>
      </c>
      <c r="E53" s="10">
        <v>3.1213840000000003E-4</v>
      </c>
      <c r="F53" s="10">
        <v>1.4399999999999999E-7</v>
      </c>
      <c r="G53" s="10">
        <v>7.4648830000000003E-3</v>
      </c>
      <c r="H53" s="10">
        <v>3.0599999999999998E-5</v>
      </c>
    </row>
    <row r="54" spans="1:8" x14ac:dyDescent="0.35">
      <c r="A54" s="6"/>
      <c r="B54" s="6" t="s">
        <v>9</v>
      </c>
      <c r="C54" s="10">
        <v>0.28230585510985323</v>
      </c>
      <c r="D54" s="10">
        <v>2.0000000000000002E-5</v>
      </c>
      <c r="E54" s="10">
        <v>3.1437019999999997E-4</v>
      </c>
      <c r="F54" s="10">
        <v>2.2399999999999999E-7</v>
      </c>
      <c r="G54" s="10">
        <v>7.383517E-3</v>
      </c>
      <c r="H54" s="10">
        <v>1.9000000000000001E-5</v>
      </c>
    </row>
    <row r="55" spans="1:8" x14ac:dyDescent="0.35">
      <c r="A55" s="6"/>
      <c r="B55" s="6" t="s">
        <v>9</v>
      </c>
      <c r="C55" s="10">
        <v>0.28230925579955501</v>
      </c>
      <c r="D55" s="10">
        <v>1.7099999999999999E-5</v>
      </c>
      <c r="E55" s="10">
        <v>3.1684660000000001E-4</v>
      </c>
      <c r="F55" s="10">
        <v>2.0599999999999999E-7</v>
      </c>
      <c r="G55" s="10">
        <v>7.5093199999999999E-3</v>
      </c>
      <c r="H55" s="10">
        <v>1.77E-5</v>
      </c>
    </row>
    <row r="56" spans="1:8" x14ac:dyDescent="0.35">
      <c r="A56" s="6"/>
      <c r="B56" s="6" t="s">
        <v>9</v>
      </c>
      <c r="C56" s="10">
        <v>0.28231358596857964</v>
      </c>
      <c r="D56" s="10">
        <v>2.2818494219355982E-5</v>
      </c>
      <c r="E56" s="10">
        <v>3.2369639946330548E-4</v>
      </c>
      <c r="F56" s="10">
        <v>2.3630005353654955E-7</v>
      </c>
      <c r="G56" s="10">
        <v>7.6898590775572578E-3</v>
      </c>
      <c r="H56" s="10">
        <v>2.2578359528943346E-5</v>
      </c>
    </row>
    <row r="57" spans="1:8" x14ac:dyDescent="0.35">
      <c r="A57" s="6"/>
      <c r="B57" s="6" t="s">
        <v>9</v>
      </c>
      <c r="C57" s="10">
        <v>0.28228626823710934</v>
      </c>
      <c r="D57" s="10">
        <v>2.4326309116258903E-5</v>
      </c>
      <c r="E57" s="10">
        <v>3.1231742566279109E-4</v>
      </c>
      <c r="F57" s="10">
        <v>5.0761881036456802E-7</v>
      </c>
      <c r="G57" s="10">
        <v>7.4819666968824593E-3</v>
      </c>
      <c r="H57" s="10">
        <v>4.5259521970664738E-5</v>
      </c>
    </row>
    <row r="58" spans="1:8" x14ac:dyDescent="0.35">
      <c r="A58" s="6"/>
      <c r="B58" s="6" t="s">
        <v>9</v>
      </c>
      <c r="C58" s="10">
        <v>0.28230953289894539</v>
      </c>
      <c r="D58" s="10">
        <v>2.1239932208662481E-5</v>
      </c>
      <c r="E58" s="10">
        <v>3.1345507834799489E-4</v>
      </c>
      <c r="F58" s="10">
        <v>2.0103491002349576E-7</v>
      </c>
      <c r="G58" s="10">
        <v>7.3947734089685226E-3</v>
      </c>
      <c r="H58" s="10">
        <v>1.103400878366213E-5</v>
      </c>
    </row>
    <row r="59" spans="1:8" x14ac:dyDescent="0.35">
      <c r="A59" s="6"/>
      <c r="B59" s="6" t="s">
        <v>9</v>
      </c>
      <c r="C59" s="10">
        <v>0.28230378857430305</v>
      </c>
      <c r="D59" s="10">
        <v>2.4000000000000001E-5</v>
      </c>
      <c r="E59" s="10">
        <v>3.1256079999999998E-4</v>
      </c>
      <c r="F59" s="10">
        <v>2.0200000000000001E-7</v>
      </c>
      <c r="G59" s="10">
        <v>7.537167E-3</v>
      </c>
      <c r="H59" s="10">
        <v>4.18E-5</v>
      </c>
    </row>
    <row r="60" spans="1:8" x14ac:dyDescent="0.35">
      <c r="A60" s="6"/>
      <c r="B60" s="6" t="s">
        <v>9</v>
      </c>
      <c r="C60" s="10">
        <v>0.28230888942874477</v>
      </c>
      <c r="D60" s="10">
        <v>1.9199999999999999E-5</v>
      </c>
      <c r="E60" s="10">
        <v>3.1376480000000002E-4</v>
      </c>
      <c r="F60" s="10">
        <v>1.6199999999999999E-7</v>
      </c>
      <c r="G60" s="10">
        <v>7.4489170000000002E-3</v>
      </c>
      <c r="H60" s="10">
        <v>2.1399999999999998E-5</v>
      </c>
    </row>
    <row r="61" spans="1:8" x14ac:dyDescent="0.35">
      <c r="A61" s="6"/>
      <c r="B61" s="6" t="s">
        <v>9</v>
      </c>
      <c r="C61" s="10">
        <v>0.28234469542659052</v>
      </c>
      <c r="D61" s="10">
        <v>2.4499999999999999E-5</v>
      </c>
      <c r="E61" s="10">
        <v>3.175389E-4</v>
      </c>
      <c r="F61" s="10">
        <v>3.65E-7</v>
      </c>
      <c r="G61" s="10">
        <v>7.4448730000000003E-3</v>
      </c>
      <c r="H61" s="10">
        <v>1.66E-5</v>
      </c>
    </row>
    <row r="62" spans="1:8" x14ac:dyDescent="0.35">
      <c r="A62" s="6"/>
      <c r="B62" s="6" t="s">
        <v>9</v>
      </c>
      <c r="C62" s="10">
        <v>0.28227038297854751</v>
      </c>
      <c r="D62" s="10">
        <v>2.26E-5</v>
      </c>
      <c r="E62" s="10">
        <v>3.1918730000000001E-4</v>
      </c>
      <c r="F62" s="10">
        <v>2.0900000000000001E-7</v>
      </c>
      <c r="G62" s="10">
        <v>7.580631E-3</v>
      </c>
      <c r="H62" s="10">
        <v>2.8500000000000002E-5</v>
      </c>
    </row>
    <row r="63" spans="1:8" x14ac:dyDescent="0.35">
      <c r="A63" s="6"/>
      <c r="B63" s="6" t="s">
        <v>9</v>
      </c>
      <c r="C63" s="10">
        <v>0.28230724359181414</v>
      </c>
      <c r="D63" s="10">
        <v>2.0563153180982021E-5</v>
      </c>
      <c r="E63" s="10">
        <v>3.1878427923086777E-4</v>
      </c>
      <c r="F63" s="10">
        <v>2.7017982437172475E-7</v>
      </c>
      <c r="G63" s="10">
        <v>7.5964791214720058E-3</v>
      </c>
      <c r="H63" s="10">
        <v>2.4240479270841287E-5</v>
      </c>
    </row>
    <row r="64" spans="1:8" x14ac:dyDescent="0.35">
      <c r="A64" s="6"/>
      <c r="B64" s="6" t="s">
        <v>2</v>
      </c>
      <c r="C64" s="10">
        <v>0.28231426492286971</v>
      </c>
      <c r="D64" s="10">
        <v>2.1692286697447824E-5</v>
      </c>
      <c r="E64" s="10">
        <v>3.1829970920100816E-4</v>
      </c>
      <c r="F64" s="10">
        <v>3.2205871374575132E-7</v>
      </c>
      <c r="G64" s="10">
        <v>7.4523596523575451E-3</v>
      </c>
      <c r="H64" s="10">
        <v>1.2501753274255397E-5</v>
      </c>
    </row>
    <row r="65" spans="1:12" x14ac:dyDescent="0.35">
      <c r="A65" s="6"/>
      <c r="B65" s="6" t="s">
        <v>2</v>
      </c>
      <c r="C65" s="10">
        <v>0.28230834666723648</v>
      </c>
      <c r="D65" s="10">
        <v>1.7799999999999999E-5</v>
      </c>
      <c r="E65" s="10">
        <v>3.1697449999999999E-4</v>
      </c>
      <c r="F65" s="10">
        <v>2.72E-7</v>
      </c>
      <c r="G65" s="10">
        <v>7.4473860000000003E-3</v>
      </c>
      <c r="H65" s="10">
        <v>1.15E-5</v>
      </c>
    </row>
    <row r="66" spans="1:12" x14ac:dyDescent="0.35">
      <c r="A66" s="6"/>
      <c r="B66" s="6" t="s">
        <v>2</v>
      </c>
      <c r="C66" s="10">
        <v>0.28230676411906691</v>
      </c>
      <c r="D66" s="10">
        <v>1.8533393878014646E-5</v>
      </c>
      <c r="E66" s="10">
        <v>3.1179202358792618E-4</v>
      </c>
      <c r="F66" s="10">
        <v>3.6366128224249797E-7</v>
      </c>
      <c r="G66" s="10">
        <v>7.3512548214402706E-3</v>
      </c>
      <c r="H66" s="10">
        <v>1.6056383888788058E-5</v>
      </c>
    </row>
    <row r="67" spans="1:12" x14ac:dyDescent="0.35">
      <c r="A67" s="6"/>
      <c r="B67" s="6" t="s">
        <v>2</v>
      </c>
      <c r="C67" s="10">
        <v>0.28231093174558691</v>
      </c>
      <c r="D67" s="10">
        <v>2.1982681777570242E-5</v>
      </c>
      <c r="E67" s="10">
        <v>3.1430487658787705E-4</v>
      </c>
      <c r="F67" s="10">
        <v>4.8341186775876423E-7</v>
      </c>
      <c r="G67" s="10">
        <v>7.4016011973346528E-3</v>
      </c>
      <c r="H67" s="10">
        <v>1.804306719195193E-5</v>
      </c>
    </row>
    <row r="68" spans="1:12" x14ac:dyDescent="0.35">
      <c r="A68" s="6"/>
      <c r="B68" s="6" t="s">
        <v>2</v>
      </c>
      <c r="C68" s="10">
        <v>0.28230273419474866</v>
      </c>
      <c r="D68" s="10">
        <v>1.833232785243403E-5</v>
      </c>
      <c r="E68" s="10">
        <v>3.2064868002781817E-4</v>
      </c>
      <c r="F68" s="10">
        <v>2.3891508050257055E-7</v>
      </c>
      <c r="G68" s="10">
        <v>7.5700836867429898E-3</v>
      </c>
      <c r="H68" s="10">
        <v>1.9886523103339744E-5</v>
      </c>
    </row>
    <row r="69" spans="1:12" x14ac:dyDescent="0.35">
      <c r="A69" s="6"/>
      <c r="B69" s="6" t="s">
        <v>2</v>
      </c>
      <c r="C69" s="10">
        <v>0.28230828774368849</v>
      </c>
      <c r="D69" s="10">
        <v>2.09E-5</v>
      </c>
      <c r="E69" s="10">
        <v>3.1279190000000002E-4</v>
      </c>
      <c r="F69" s="10">
        <v>2.6800000000000002E-7</v>
      </c>
      <c r="G69" s="10">
        <v>7.3338279999999997E-3</v>
      </c>
      <c r="H69" s="10">
        <v>1.2500000000000001E-5</v>
      </c>
    </row>
    <row r="70" spans="1:12" x14ac:dyDescent="0.35">
      <c r="B70" s="6" t="s">
        <v>2</v>
      </c>
      <c r="C70" s="10">
        <v>0.28231488853369652</v>
      </c>
      <c r="D70" s="10">
        <v>2.3600000000000001E-5</v>
      </c>
      <c r="E70" s="10">
        <v>3.137487E-4</v>
      </c>
      <c r="F70" s="10">
        <v>3.4999999999999998E-7</v>
      </c>
      <c r="G70" s="10">
        <v>7.3486389999999997E-3</v>
      </c>
      <c r="H70" s="10">
        <v>1.4399999999999999E-5</v>
      </c>
    </row>
    <row r="71" spans="1:12" x14ac:dyDescent="0.35">
      <c r="A71" s="6"/>
      <c r="B71" s="6" t="s">
        <v>2</v>
      </c>
      <c r="C71" s="10">
        <v>0.28231890163144285</v>
      </c>
      <c r="D71" s="10">
        <v>1.9300000000000002E-5</v>
      </c>
      <c r="E71" s="10">
        <v>3.1883200000000001E-4</v>
      </c>
      <c r="F71" s="10">
        <v>1.9600000000000001E-7</v>
      </c>
      <c r="G71" s="10">
        <v>7.5553570000000004E-3</v>
      </c>
      <c r="H71" s="10">
        <v>1.3499999999999999E-5</v>
      </c>
      <c r="L71" s="7"/>
    </row>
    <row r="72" spans="1:12" x14ac:dyDescent="0.35">
      <c r="A72" s="6"/>
      <c r="B72" s="6" t="s">
        <v>2</v>
      </c>
      <c r="C72" s="10">
        <v>0.28231215015155392</v>
      </c>
      <c r="D72" s="10">
        <v>2.4677474740026653E-5</v>
      </c>
      <c r="E72" s="10">
        <v>3.1526202480199327E-4</v>
      </c>
      <c r="F72" s="10">
        <v>2.3190887724449957E-7</v>
      </c>
      <c r="G72" s="10">
        <v>7.413999755387971E-3</v>
      </c>
      <c r="H72" s="10">
        <v>1.1665735877940549E-5</v>
      </c>
    </row>
    <row r="73" spans="1:12" x14ac:dyDescent="0.35">
      <c r="A73" s="6"/>
      <c r="B73" s="6" t="s">
        <v>2</v>
      </c>
      <c r="C73" s="10">
        <v>0.28233992457220736</v>
      </c>
      <c r="D73" s="10">
        <v>2.3585839573033944E-5</v>
      </c>
      <c r="E73" s="10">
        <v>3.1236751456356821E-4</v>
      </c>
      <c r="F73" s="10">
        <v>2.5833190544607824E-7</v>
      </c>
      <c r="G73" s="10">
        <v>7.3475188807287633E-3</v>
      </c>
      <c r="H73" s="10">
        <v>1.5705608398810924E-5</v>
      </c>
    </row>
    <row r="74" spans="1:12" x14ac:dyDescent="0.35">
      <c r="A74" s="6"/>
      <c r="B74" s="6" t="s">
        <v>2</v>
      </c>
      <c r="C74" s="10">
        <v>0.28229603254528401</v>
      </c>
      <c r="D74" s="10">
        <v>1.9262888832189937E-5</v>
      </c>
      <c r="E74" s="10">
        <v>3.2008998841407402E-4</v>
      </c>
      <c r="F74" s="10">
        <v>2.0604275203805202E-7</v>
      </c>
      <c r="G74" s="10">
        <v>7.6307696514031995E-3</v>
      </c>
      <c r="H74" s="10">
        <v>2.8634487044941016E-5</v>
      </c>
    </row>
    <row r="75" spans="1:12" x14ac:dyDescent="0.35">
      <c r="A75" s="6"/>
      <c r="B75" s="6" t="s">
        <v>2</v>
      </c>
      <c r="C75" s="10">
        <v>0.28230757004580026</v>
      </c>
      <c r="D75" s="10">
        <v>2.2760334080790564E-5</v>
      </c>
      <c r="E75" s="10">
        <v>3.112021438308318E-4</v>
      </c>
      <c r="F75" s="10">
        <v>2.8544187615850477E-7</v>
      </c>
      <c r="G75" s="10">
        <v>7.48505108856856E-3</v>
      </c>
      <c r="H75" s="10">
        <v>4.1916752344470621E-5</v>
      </c>
    </row>
    <row r="76" spans="1:12" x14ac:dyDescent="0.35">
      <c r="A76" s="6"/>
      <c r="B76" s="6" t="s">
        <v>2</v>
      </c>
      <c r="C76" s="10">
        <v>0.28228736137909083</v>
      </c>
      <c r="D76" s="10">
        <v>1.8694740430196221E-5</v>
      </c>
      <c r="E76" s="10">
        <v>3.1410567366403982E-4</v>
      </c>
      <c r="F76" s="10">
        <v>2.0025406795371314E-7</v>
      </c>
      <c r="G76" s="10">
        <v>7.4747385650762921E-3</v>
      </c>
      <c r="H76" s="10">
        <v>2.0282809468011541E-5</v>
      </c>
    </row>
    <row r="77" spans="1:12" x14ac:dyDescent="0.35">
      <c r="A77" s="6"/>
      <c r="B77" s="6" t="s">
        <v>2</v>
      </c>
      <c r="C77" s="10">
        <v>0.28230462289499453</v>
      </c>
      <c r="D77" s="10">
        <v>1.8059462274534334E-5</v>
      </c>
      <c r="E77" s="10">
        <v>3.1340024517312521E-4</v>
      </c>
      <c r="F77" s="10">
        <v>3.0165702344641968E-7</v>
      </c>
      <c r="G77" s="10">
        <v>7.5469280407851891E-3</v>
      </c>
      <c r="H77" s="10">
        <v>4.1266827175459517E-5</v>
      </c>
    </row>
    <row r="78" spans="1:12" x14ac:dyDescent="0.35">
      <c r="A78" s="6"/>
      <c r="B78" s="6" t="s">
        <v>2</v>
      </c>
      <c r="C78" s="10">
        <v>0.2823064885626228</v>
      </c>
      <c r="D78" s="10">
        <v>2.7341705221781066E-5</v>
      </c>
      <c r="E78" s="10">
        <v>3.1053077604755927E-4</v>
      </c>
      <c r="F78" s="10">
        <v>2.3827241268457649E-7</v>
      </c>
      <c r="G78" s="10">
        <v>7.4852701283845647E-3</v>
      </c>
      <c r="H78" s="10">
        <v>6.0973314601827215E-5</v>
      </c>
    </row>
    <row r="79" spans="1:12" x14ac:dyDescent="0.35">
      <c r="A79" s="6"/>
      <c r="B79" s="6" t="s">
        <v>9</v>
      </c>
      <c r="C79" s="10">
        <v>0.2822999244431974</v>
      </c>
      <c r="D79" s="10">
        <v>1.9913867089611033E-5</v>
      </c>
      <c r="E79" s="10">
        <v>3.1405476462852811E-4</v>
      </c>
      <c r="F79" s="10">
        <v>1.9913745312982187E-7</v>
      </c>
      <c r="G79" s="10">
        <v>7.406044427806212E-3</v>
      </c>
      <c r="H79" s="10">
        <v>2.1123918589433571E-5</v>
      </c>
    </row>
    <row r="80" spans="1:12" x14ac:dyDescent="0.35">
      <c r="A80" s="6"/>
      <c r="B80" s="6" t="s">
        <v>9</v>
      </c>
      <c r="C80" s="10">
        <v>0.28230952549140198</v>
      </c>
      <c r="D80" s="10">
        <v>2.0800000000000001E-5</v>
      </c>
      <c r="E80" s="10">
        <v>3.1360840000000002E-4</v>
      </c>
      <c r="F80" s="10">
        <v>1.6899999999999999E-7</v>
      </c>
      <c r="G80" s="10">
        <v>7.3509760000000004E-3</v>
      </c>
      <c r="H80" s="10">
        <v>1.2799999999999999E-5</v>
      </c>
    </row>
    <row r="81" spans="1:8" x14ac:dyDescent="0.35">
      <c r="A81" s="6"/>
      <c r="B81" s="6" t="s">
        <v>9</v>
      </c>
      <c r="C81" s="10">
        <v>0.28229739919460539</v>
      </c>
      <c r="D81" s="10">
        <v>1.8352071784672753E-5</v>
      </c>
      <c r="E81" s="10">
        <v>3.1333590082008555E-4</v>
      </c>
      <c r="F81" s="10">
        <v>2.5451834994025138E-7</v>
      </c>
      <c r="G81" s="10">
        <v>7.3933496021674483E-3</v>
      </c>
      <c r="H81" s="10">
        <v>1.6303400892189921E-5</v>
      </c>
    </row>
    <row r="82" spans="1:8" x14ac:dyDescent="0.35">
      <c r="A82" s="6"/>
      <c r="B82" s="6" t="s">
        <v>9</v>
      </c>
      <c r="C82" s="10">
        <v>0.28231858495730799</v>
      </c>
      <c r="D82" s="10">
        <v>2.3900000000000002E-5</v>
      </c>
      <c r="E82" s="10">
        <v>3.1288259999999999E-4</v>
      </c>
      <c r="F82" s="10">
        <v>2.6800000000000002E-7</v>
      </c>
      <c r="G82" s="10">
        <v>7.3182409999999996E-3</v>
      </c>
      <c r="H82" s="10">
        <v>9.3200000000000006E-6</v>
      </c>
    </row>
    <row r="83" spans="1:8" x14ac:dyDescent="0.35">
      <c r="A83" s="6"/>
      <c r="B83" s="6" t="s">
        <v>9</v>
      </c>
      <c r="C83" s="10">
        <v>0.28229887972615691</v>
      </c>
      <c r="D83" s="10">
        <v>1.804108917349812E-5</v>
      </c>
      <c r="E83" s="10">
        <v>3.1094635716349066E-4</v>
      </c>
      <c r="F83" s="10">
        <v>2.3816189208129565E-7</v>
      </c>
      <c r="G83" s="10">
        <v>7.3275350651023528E-3</v>
      </c>
      <c r="H83" s="10">
        <v>2.6809643142799884E-5</v>
      </c>
    </row>
    <row r="84" spans="1:8" x14ac:dyDescent="0.35">
      <c r="A84" s="6"/>
      <c r="B84" s="6" t="s">
        <v>9</v>
      </c>
      <c r="C84" s="10">
        <v>0.28232086017471597</v>
      </c>
      <c r="D84" s="10">
        <v>2.1100000000000001E-5</v>
      </c>
      <c r="E84" s="10">
        <v>3.1054759999999998E-4</v>
      </c>
      <c r="F84" s="10">
        <v>2.0699999999999999E-7</v>
      </c>
      <c r="G84" s="10">
        <v>7.2684300000000002E-3</v>
      </c>
      <c r="H84" s="10">
        <v>1.2799999999999999E-5</v>
      </c>
    </row>
    <row r="85" spans="1:8" x14ac:dyDescent="0.35">
      <c r="A85" s="6"/>
      <c r="B85" s="6" t="s">
        <v>9</v>
      </c>
      <c r="C85" s="10">
        <v>0.28230142640889677</v>
      </c>
      <c r="D85" s="10">
        <v>2.1330888557122321E-5</v>
      </c>
      <c r="E85" s="10">
        <v>3.1304649154203937E-4</v>
      </c>
      <c r="F85" s="10">
        <v>2.4809281229926842E-7</v>
      </c>
      <c r="G85" s="10">
        <v>7.3670529724770189E-3</v>
      </c>
      <c r="H85" s="10">
        <v>1.793874651523347E-5</v>
      </c>
    </row>
    <row r="86" spans="1:8" x14ac:dyDescent="0.35">
      <c r="A86" s="6"/>
      <c r="B86" s="6" t="s">
        <v>9</v>
      </c>
      <c r="C86" s="10">
        <v>0.28231156311826661</v>
      </c>
      <c r="D86" s="10">
        <v>2.8500000000000002E-5</v>
      </c>
      <c r="E86" s="10">
        <v>3.1305340000000001E-4</v>
      </c>
      <c r="F86" s="10">
        <v>2.34E-7</v>
      </c>
      <c r="G86" s="10">
        <v>7.3253370000000003E-3</v>
      </c>
      <c r="H86" s="10">
        <v>1.0699999999999999E-5</v>
      </c>
    </row>
    <row r="87" spans="1:8" x14ac:dyDescent="0.35">
      <c r="A87" s="6"/>
      <c r="B87" s="6" t="s">
        <v>9</v>
      </c>
      <c r="C87" s="10">
        <v>0.28230676208662075</v>
      </c>
      <c r="D87" s="10">
        <v>1.9400000000000001E-5</v>
      </c>
      <c r="E87" s="10">
        <v>3.1028460000000001E-4</v>
      </c>
      <c r="F87" s="10">
        <v>2.6600000000000003E-7</v>
      </c>
      <c r="G87" s="10">
        <v>7.2910900000000001E-3</v>
      </c>
      <c r="H87" s="10">
        <v>9.1800000000000002E-6</v>
      </c>
    </row>
    <row r="88" spans="1:8" x14ac:dyDescent="0.35">
      <c r="A88" s="6"/>
      <c r="B88" s="6" t="s">
        <v>9</v>
      </c>
      <c r="C88" s="10">
        <v>0.28231691758119198</v>
      </c>
      <c r="D88" s="10">
        <v>1.781275238948298E-5</v>
      </c>
      <c r="E88" s="10">
        <v>3.1297761723731392E-4</v>
      </c>
      <c r="F88" s="10">
        <v>1.7663817481624001E-7</v>
      </c>
      <c r="G88" s="10">
        <v>7.3330218972584614E-3</v>
      </c>
      <c r="H88" s="10">
        <v>1.0427091074870168E-5</v>
      </c>
    </row>
    <row r="89" spans="1:8" x14ac:dyDescent="0.35">
      <c r="A89" s="6"/>
      <c r="B89" s="6" t="s">
        <v>9</v>
      </c>
      <c r="C89" s="10">
        <v>0.28229962076798948</v>
      </c>
      <c r="D89" s="10">
        <v>2.0235236558021979E-5</v>
      </c>
      <c r="E89" s="10">
        <v>3.1330357622775433E-4</v>
      </c>
      <c r="F89" s="10">
        <v>2.0510350333677888E-7</v>
      </c>
      <c r="G89" s="10">
        <v>7.3723764981553763E-3</v>
      </c>
      <c r="H89" s="10">
        <v>1.3720115302916397E-5</v>
      </c>
    </row>
    <row r="90" spans="1:8" x14ac:dyDescent="0.35">
      <c r="A90" s="6"/>
      <c r="B90" s="6" t="s">
        <v>9</v>
      </c>
      <c r="C90" s="10">
        <v>0.28231479493164374</v>
      </c>
      <c r="D90" s="10">
        <v>1.8600000000000001E-5</v>
      </c>
      <c r="E90" s="10">
        <v>3.1841029999999998E-4</v>
      </c>
      <c r="F90" s="10">
        <v>1.8099999999999999E-7</v>
      </c>
      <c r="G90" s="10">
        <v>7.4390740000000004E-3</v>
      </c>
      <c r="H90" s="10">
        <v>1.04E-5</v>
      </c>
    </row>
    <row r="91" spans="1:8" x14ac:dyDescent="0.35">
      <c r="A91" s="6"/>
      <c r="B91" s="6" t="s">
        <v>9</v>
      </c>
      <c r="C91" s="10">
        <v>0.2822966667191748</v>
      </c>
      <c r="D91" s="10">
        <v>1.6895239727876466E-5</v>
      </c>
      <c r="E91" s="10">
        <v>3.1423431209668914E-4</v>
      </c>
      <c r="F91" s="10">
        <v>2.8873621155079979E-7</v>
      </c>
      <c r="G91" s="10">
        <v>7.3574302919241184E-3</v>
      </c>
      <c r="H91" s="10">
        <v>9.5458952712829427E-6</v>
      </c>
    </row>
    <row r="92" spans="1:8" x14ac:dyDescent="0.35">
      <c r="A92" s="6" t="s">
        <v>25</v>
      </c>
      <c r="B92" s="6"/>
      <c r="C92" s="23">
        <f>(SUM(C51:C91))/41</f>
        <v>0.2823085536195219</v>
      </c>
      <c r="D92" s="23">
        <f>(SUM(D51:D91))/41</f>
        <v>2.1520784618623525E-5</v>
      </c>
      <c r="E92" s="10"/>
      <c r="F92" s="10"/>
      <c r="G92" s="10"/>
      <c r="H92" s="10"/>
    </row>
    <row r="93" spans="1:8" x14ac:dyDescent="0.35">
      <c r="A93" s="6"/>
      <c r="B93" s="21" t="s">
        <v>10</v>
      </c>
      <c r="C93" s="24">
        <v>0.2820300630171258</v>
      </c>
      <c r="D93" s="24">
        <v>2.26E-5</v>
      </c>
      <c r="E93" s="24">
        <v>2.4691539999999998E-4</v>
      </c>
      <c r="F93" s="24">
        <v>1.6999999999999999E-7</v>
      </c>
      <c r="G93" s="24">
        <v>5.6650329999999999E-3</v>
      </c>
      <c r="H93" s="24">
        <v>1.08E-5</v>
      </c>
    </row>
    <row r="94" spans="1:8" x14ac:dyDescent="0.35">
      <c r="A94" s="6"/>
      <c r="B94" s="6" t="s">
        <v>10</v>
      </c>
      <c r="C94" s="10">
        <v>0.28201306030965678</v>
      </c>
      <c r="D94" s="10">
        <v>1.937089375401937E-5</v>
      </c>
      <c r="E94" s="10">
        <v>2.4386332385252998E-4</v>
      </c>
      <c r="F94" s="10">
        <v>2.1931066832177912E-7</v>
      </c>
      <c r="G94" s="10">
        <v>5.5705618338161254E-3</v>
      </c>
      <c r="H94" s="10">
        <v>1.1670131423496048E-5</v>
      </c>
    </row>
    <row r="95" spans="1:8" x14ac:dyDescent="0.35">
      <c r="A95" s="6"/>
      <c r="B95" s="6" t="s">
        <v>10</v>
      </c>
      <c r="C95" s="10">
        <v>0.28201596113392419</v>
      </c>
      <c r="D95" s="10">
        <v>2.3799999999999999E-5</v>
      </c>
      <c r="E95" s="10">
        <v>2.5137869999999999E-4</v>
      </c>
      <c r="F95" s="10">
        <v>2.16E-7</v>
      </c>
      <c r="G95" s="10">
        <v>5.769611E-3</v>
      </c>
      <c r="H95" s="10">
        <v>1.13E-5</v>
      </c>
    </row>
    <row r="96" spans="1:8" x14ac:dyDescent="0.35">
      <c r="A96" s="6"/>
      <c r="B96" s="6" t="s">
        <v>11</v>
      </c>
      <c r="C96" s="10">
        <v>0.28202459806745545</v>
      </c>
      <c r="D96" s="10">
        <v>2.16E-5</v>
      </c>
      <c r="E96" s="10">
        <v>2.4390809999999999E-4</v>
      </c>
      <c r="F96" s="10">
        <v>1.43E-7</v>
      </c>
      <c r="G96" s="10">
        <v>5.6216879999999997E-3</v>
      </c>
      <c r="H96" s="10">
        <v>1.06E-5</v>
      </c>
    </row>
    <row r="97" spans="1:8" x14ac:dyDescent="0.35">
      <c r="A97" s="6"/>
      <c r="B97" s="6" t="s">
        <v>11</v>
      </c>
      <c r="C97" s="10">
        <v>0.28201839680976398</v>
      </c>
      <c r="D97" s="10">
        <v>1.9899999999999999E-5</v>
      </c>
      <c r="E97" s="10">
        <v>2.4431019999999998E-4</v>
      </c>
      <c r="F97" s="10">
        <v>1.5599999999999999E-7</v>
      </c>
      <c r="G97" s="10">
        <v>5.5853109999999999E-3</v>
      </c>
      <c r="H97" s="10">
        <v>9.9499999999999996E-6</v>
      </c>
    </row>
    <row r="98" spans="1:8" x14ac:dyDescent="0.35">
      <c r="A98" s="6"/>
      <c r="B98" s="6" t="s">
        <v>11</v>
      </c>
      <c r="C98" s="10">
        <v>0.28204950457716932</v>
      </c>
      <c r="D98" s="10">
        <v>2.175286509752857E-5</v>
      </c>
      <c r="E98" s="10">
        <v>2.4627329339404916E-4</v>
      </c>
      <c r="F98" s="10">
        <v>2.2562029999833628E-7</v>
      </c>
      <c r="G98" s="10">
        <v>5.7240191724120043E-3</v>
      </c>
      <c r="H98" s="10">
        <v>2.603520910262727E-5</v>
      </c>
    </row>
    <row r="99" spans="1:8" x14ac:dyDescent="0.35">
      <c r="A99" s="6"/>
      <c r="B99" s="6" t="s">
        <v>11</v>
      </c>
      <c r="C99" s="10">
        <v>0.2820282194202221</v>
      </c>
      <c r="D99" s="10">
        <v>2.4852010637254422E-5</v>
      </c>
      <c r="E99" s="10">
        <v>2.4797588858326746E-4</v>
      </c>
      <c r="F99" s="10">
        <v>2.4608457334838831E-7</v>
      </c>
      <c r="G99" s="10">
        <v>5.7149385204437074E-3</v>
      </c>
      <c r="H99" s="10">
        <v>1.5852916695513446E-5</v>
      </c>
    </row>
    <row r="100" spans="1:8" x14ac:dyDescent="0.35">
      <c r="A100" s="6"/>
      <c r="B100" s="6" t="s">
        <v>11</v>
      </c>
      <c r="C100" s="10">
        <v>0.28201384080740394</v>
      </c>
      <c r="D100" s="10">
        <v>1.8346172716915501E-5</v>
      </c>
      <c r="E100" s="10">
        <v>2.4225487225671194E-4</v>
      </c>
      <c r="F100" s="10">
        <v>1.3249581885360854E-7</v>
      </c>
      <c r="G100" s="10">
        <v>5.5758303876339765E-3</v>
      </c>
      <c r="H100" s="10">
        <v>1.9810575189673836E-5</v>
      </c>
    </row>
    <row r="101" spans="1:8" x14ac:dyDescent="0.35">
      <c r="A101" s="6"/>
      <c r="B101" s="6" t="s">
        <v>10</v>
      </c>
      <c r="C101" s="10">
        <v>0.28201934092661191</v>
      </c>
      <c r="D101" s="10">
        <v>1.9700000000000001E-5</v>
      </c>
      <c r="E101" s="10">
        <v>2.4439790000000002E-4</v>
      </c>
      <c r="F101" s="10">
        <v>1.54E-7</v>
      </c>
      <c r="G101" s="10">
        <v>5.6254729999999998E-3</v>
      </c>
      <c r="H101" s="10">
        <v>1.5800000000000001E-5</v>
      </c>
    </row>
    <row r="102" spans="1:8" x14ac:dyDescent="0.35">
      <c r="A102" s="6"/>
      <c r="B102" s="6" t="s">
        <v>10</v>
      </c>
      <c r="C102" s="10">
        <v>0.28200033774339767</v>
      </c>
      <c r="D102" s="10">
        <v>1.9899999999999999E-5</v>
      </c>
      <c r="E102" s="10">
        <v>2.4500280000000003E-4</v>
      </c>
      <c r="F102" s="10">
        <v>1.35E-7</v>
      </c>
      <c r="G102" s="10">
        <v>5.6225320000000004E-3</v>
      </c>
      <c r="H102" s="10">
        <v>1.1E-5</v>
      </c>
    </row>
    <row r="103" spans="1:8" x14ac:dyDescent="0.35">
      <c r="A103" s="6"/>
      <c r="B103" s="6" t="s">
        <v>11</v>
      </c>
      <c r="C103" s="10">
        <v>0.28203324325538448</v>
      </c>
      <c r="D103" s="10">
        <v>2.1699999999999999E-5</v>
      </c>
      <c r="E103" s="10">
        <v>2.414087E-4</v>
      </c>
      <c r="F103" s="10">
        <v>1.5300000000000001E-7</v>
      </c>
      <c r="G103" s="10">
        <v>5.565202E-3</v>
      </c>
      <c r="H103" s="10">
        <v>1.2999999999999999E-5</v>
      </c>
    </row>
    <row r="104" spans="1:8" x14ac:dyDescent="0.35">
      <c r="A104" s="6"/>
      <c r="B104" s="6" t="s">
        <v>11</v>
      </c>
      <c r="C104" s="10">
        <v>0.28201944094336567</v>
      </c>
      <c r="D104" s="10">
        <v>2.34E-5</v>
      </c>
      <c r="E104" s="10">
        <v>2.4410379999999999E-4</v>
      </c>
      <c r="F104" s="10">
        <v>1.3199999999999999E-7</v>
      </c>
      <c r="G104" s="10">
        <v>5.5723179999999997E-3</v>
      </c>
      <c r="H104" s="10">
        <v>6.64E-6</v>
      </c>
    </row>
    <row r="105" spans="1:8" x14ac:dyDescent="0.35">
      <c r="A105" s="6"/>
      <c r="B105" s="6" t="s">
        <v>4</v>
      </c>
      <c r="C105" s="10">
        <v>0.2820014692910684</v>
      </c>
      <c r="D105" s="10">
        <v>2.8152259839768673E-5</v>
      </c>
      <c r="E105" s="10">
        <v>2.465047370789442E-4</v>
      </c>
      <c r="F105" s="10">
        <v>1.7060277067015041E-7</v>
      </c>
      <c r="G105" s="10">
        <v>5.746079663197708E-3</v>
      </c>
      <c r="H105" s="10">
        <v>2.6648458191923611E-5</v>
      </c>
    </row>
    <row r="106" spans="1:8" x14ac:dyDescent="0.35">
      <c r="A106" s="6"/>
      <c r="B106" s="6" t="s">
        <v>4</v>
      </c>
      <c r="C106" s="10">
        <v>0.28201197986190885</v>
      </c>
      <c r="D106" s="10">
        <v>2.1349568914961614E-5</v>
      </c>
      <c r="E106" s="10">
        <v>2.4736610627408307E-4</v>
      </c>
      <c r="F106" s="10">
        <v>3.8940359899074252E-7</v>
      </c>
      <c r="G106" s="10">
        <v>5.6603963450804519E-3</v>
      </c>
      <c r="H106" s="10">
        <v>1.8238804087291482E-5</v>
      </c>
    </row>
    <row r="107" spans="1:8" x14ac:dyDescent="0.35">
      <c r="A107" s="6"/>
      <c r="B107" s="6" t="s">
        <v>4</v>
      </c>
      <c r="C107" s="10">
        <v>0.28199541857141708</v>
      </c>
      <c r="D107" s="10">
        <v>2.4899999999999999E-5</v>
      </c>
      <c r="E107" s="10">
        <v>2.4472540000000003E-4</v>
      </c>
      <c r="F107" s="10">
        <v>1.43E-7</v>
      </c>
      <c r="G107" s="10">
        <v>5.6333140000000004E-3</v>
      </c>
      <c r="H107" s="10">
        <v>2.0699999999999998E-5</v>
      </c>
    </row>
    <row r="108" spans="1:8" x14ac:dyDescent="0.35">
      <c r="A108" s="6"/>
      <c r="B108" s="6" t="s">
        <v>5</v>
      </c>
      <c r="C108" s="10">
        <v>0.28200795636349346</v>
      </c>
      <c r="D108" s="10">
        <v>2.1465728940480099E-5</v>
      </c>
      <c r="E108" s="10">
        <v>2.4537000857522643E-4</v>
      </c>
      <c r="F108" s="10">
        <v>2.0350024754515155E-7</v>
      </c>
      <c r="G108" s="10">
        <v>5.7164405680741465E-3</v>
      </c>
      <c r="H108" s="10">
        <v>2.523775970614274E-5</v>
      </c>
    </row>
    <row r="109" spans="1:8" x14ac:dyDescent="0.35">
      <c r="A109" s="6"/>
      <c r="B109" s="6" t="s">
        <v>5</v>
      </c>
      <c r="C109" s="10">
        <v>0.28199283433134331</v>
      </c>
      <c r="D109" s="10">
        <v>2.0599999999999999E-5</v>
      </c>
      <c r="E109" s="10">
        <v>2.43188E-4</v>
      </c>
      <c r="F109" s="10">
        <v>2.22E-7</v>
      </c>
      <c r="G109" s="10">
        <v>5.7075540000000001E-3</v>
      </c>
      <c r="H109" s="10">
        <v>3.3599999999999997E-5</v>
      </c>
    </row>
    <row r="110" spans="1:8" x14ac:dyDescent="0.35">
      <c r="A110" s="6"/>
      <c r="B110" s="6" t="s">
        <v>5</v>
      </c>
      <c r="C110" s="10">
        <v>0.28201125219332929</v>
      </c>
      <c r="D110" s="10">
        <v>2.7900000000000001E-5</v>
      </c>
      <c r="E110" s="10">
        <v>2.4497069999999998E-4</v>
      </c>
      <c r="F110" s="10">
        <v>1.4000000000000001E-7</v>
      </c>
      <c r="G110" s="10">
        <v>5.6786830000000003E-3</v>
      </c>
      <c r="H110" s="10">
        <v>2.6400000000000001E-5</v>
      </c>
    </row>
    <row r="111" spans="1:8" x14ac:dyDescent="0.35">
      <c r="A111" s="6"/>
      <c r="B111" s="6" t="s">
        <v>5</v>
      </c>
      <c r="C111" s="10">
        <v>0.28199558861562679</v>
      </c>
      <c r="D111" s="10">
        <v>1.8793610283654888E-5</v>
      </c>
      <c r="E111" s="10">
        <v>2.4417858045161262E-4</v>
      </c>
      <c r="F111" s="10">
        <v>1.8152033099418036E-7</v>
      </c>
      <c r="G111" s="10">
        <v>5.7070414502900365E-3</v>
      </c>
      <c r="H111" s="10">
        <v>2.3128437903776906E-5</v>
      </c>
    </row>
    <row r="112" spans="1:8" x14ac:dyDescent="0.35">
      <c r="A112" s="6"/>
      <c r="B112" s="6" t="s">
        <v>4</v>
      </c>
      <c r="C112" s="10">
        <v>0.28201453641747171</v>
      </c>
      <c r="D112" s="10">
        <v>2.2683272916523636E-5</v>
      </c>
      <c r="E112" s="10">
        <v>2.4530283792736462E-4</v>
      </c>
      <c r="F112" s="10">
        <v>1.5372420989984736E-7</v>
      </c>
      <c r="G112" s="10">
        <v>5.7310281435899828E-3</v>
      </c>
      <c r="H112" s="10">
        <v>3.2441099240070551E-5</v>
      </c>
    </row>
    <row r="113" spans="1:15" x14ac:dyDescent="0.35">
      <c r="A113" s="6"/>
      <c r="B113" s="6" t="s">
        <v>4</v>
      </c>
      <c r="C113" s="10">
        <v>0.28203244338279682</v>
      </c>
      <c r="D113" s="10">
        <v>2.152645236526676E-5</v>
      </c>
      <c r="E113" s="10">
        <v>2.487949001832573E-4</v>
      </c>
      <c r="F113" s="10">
        <v>3.0748806910011018E-7</v>
      </c>
      <c r="G113" s="10">
        <v>5.7400802008570071E-3</v>
      </c>
      <c r="H113" s="10">
        <v>2.2510820478161248E-5</v>
      </c>
    </row>
    <row r="114" spans="1:15" x14ac:dyDescent="0.35">
      <c r="A114" s="6"/>
      <c r="B114" s="6" t="s">
        <v>5</v>
      </c>
      <c r="C114" s="10">
        <v>0.28203337631354936</v>
      </c>
      <c r="D114" s="10">
        <v>1.8357168946832954E-5</v>
      </c>
      <c r="E114" s="10">
        <v>2.4418339143204778E-4</v>
      </c>
      <c r="F114" s="10">
        <v>2.4489120169001822E-7</v>
      </c>
      <c r="G114" s="10">
        <v>5.7127081834112891E-3</v>
      </c>
      <c r="H114" s="10">
        <v>3.8956539529210985E-5</v>
      </c>
    </row>
    <row r="115" spans="1:15" x14ac:dyDescent="0.35">
      <c r="B115" s="6" t="s">
        <v>5</v>
      </c>
      <c r="C115" s="10">
        <v>0.28203623245984349</v>
      </c>
      <c r="D115" s="10">
        <v>2.16E-5</v>
      </c>
      <c r="E115" s="10">
        <v>2.440748E-4</v>
      </c>
      <c r="F115" s="10">
        <v>2.2100000000000001E-7</v>
      </c>
      <c r="G115" s="10">
        <v>5.575109E-3</v>
      </c>
      <c r="H115" s="10">
        <v>1.04E-5</v>
      </c>
    </row>
    <row r="116" spans="1:15" x14ac:dyDescent="0.35">
      <c r="A116" s="6"/>
      <c r="B116" s="6" t="s">
        <v>5</v>
      </c>
      <c r="C116" s="10">
        <v>0.28204031250953648</v>
      </c>
      <c r="D116" s="10">
        <v>3.0977419833736391E-5</v>
      </c>
      <c r="E116" s="10">
        <v>2.4439315687954405E-4</v>
      </c>
      <c r="F116" s="10">
        <v>1.7575041019335086E-7</v>
      </c>
      <c r="G116" s="10">
        <v>5.7314016188252589E-3</v>
      </c>
      <c r="H116" s="10">
        <v>3.5993386445862268E-5</v>
      </c>
      <c r="I116" s="8"/>
      <c r="O116" s="5"/>
    </row>
    <row r="117" spans="1:15" x14ac:dyDescent="0.35">
      <c r="A117" s="6"/>
      <c r="B117" s="6" t="s">
        <v>5</v>
      </c>
      <c r="C117" s="10">
        <v>0.2820556365900847</v>
      </c>
      <c r="D117" s="10">
        <v>2.09E-5</v>
      </c>
      <c r="E117" s="10">
        <v>2.4508769999999997E-4</v>
      </c>
      <c r="F117" s="10">
        <v>1.73E-7</v>
      </c>
      <c r="G117" s="10">
        <v>5.6754919999999999E-3</v>
      </c>
      <c r="H117" s="10">
        <v>2.0599999999999999E-5</v>
      </c>
    </row>
    <row r="118" spans="1:15" x14ac:dyDescent="0.35">
      <c r="A118" s="6"/>
      <c r="B118" s="6" t="s">
        <v>5</v>
      </c>
      <c r="C118" s="10">
        <v>0.2820312313953483</v>
      </c>
      <c r="D118" s="10">
        <v>1.98E-5</v>
      </c>
      <c r="E118" s="10">
        <v>2.4584169999999997E-4</v>
      </c>
      <c r="F118" s="10">
        <v>1.4600000000000001E-7</v>
      </c>
      <c r="G118" s="10">
        <v>5.6426519999999997E-3</v>
      </c>
      <c r="H118" s="10">
        <v>1.9400000000000001E-5</v>
      </c>
    </row>
    <row r="119" spans="1:15" x14ac:dyDescent="0.35">
      <c r="A119" s="6"/>
      <c r="B119" s="6" t="s">
        <v>11</v>
      </c>
      <c r="C119" s="10">
        <v>0.28201336902583546</v>
      </c>
      <c r="D119" s="10">
        <v>2.1699999999999999E-5</v>
      </c>
      <c r="E119" s="10">
        <v>2.4759849999999998E-4</v>
      </c>
      <c r="F119" s="10">
        <v>1.7700000000000001E-7</v>
      </c>
      <c r="G119" s="10">
        <v>5.6581440000000004E-3</v>
      </c>
      <c r="H119" s="10">
        <v>1.04E-5</v>
      </c>
    </row>
    <row r="120" spans="1:15" x14ac:dyDescent="0.35">
      <c r="A120" s="6"/>
      <c r="B120" s="6" t="s">
        <v>11</v>
      </c>
      <c r="C120" s="10">
        <v>0.28200706782444046</v>
      </c>
      <c r="D120" s="10">
        <v>2.34E-5</v>
      </c>
      <c r="E120" s="10">
        <v>2.4429010000000001E-4</v>
      </c>
      <c r="F120" s="10">
        <v>2.7000000000000001E-7</v>
      </c>
      <c r="G120" s="10">
        <v>5.5841429999999997E-3</v>
      </c>
      <c r="H120" s="10">
        <v>1.13E-5</v>
      </c>
    </row>
    <row r="121" spans="1:15" x14ac:dyDescent="0.35">
      <c r="A121" s="6"/>
      <c r="B121" s="6" t="s">
        <v>11</v>
      </c>
      <c r="C121" s="10">
        <v>0.28200529730785884</v>
      </c>
      <c r="D121" s="10">
        <v>1.84E-5</v>
      </c>
      <c r="E121" s="10">
        <v>2.4510370000000001E-4</v>
      </c>
      <c r="F121" s="10">
        <v>2.1899999999999999E-7</v>
      </c>
      <c r="G121" s="10">
        <v>5.6231379999999997E-3</v>
      </c>
      <c r="H121" s="10">
        <v>1.43E-5</v>
      </c>
    </row>
    <row r="122" spans="1:15" x14ac:dyDescent="0.35">
      <c r="A122" s="6"/>
      <c r="B122" s="6" t="s">
        <v>11</v>
      </c>
      <c r="C122" s="10">
        <v>0.28200939818905635</v>
      </c>
      <c r="D122" s="10">
        <v>3.1600000000000002E-5</v>
      </c>
      <c r="E122" s="10">
        <v>2.4357240000000001E-4</v>
      </c>
      <c r="F122" s="10">
        <v>1.8300000000000001E-7</v>
      </c>
      <c r="G122" s="10">
        <v>5.5613620000000002E-3</v>
      </c>
      <c r="H122" s="10">
        <v>8.0499999999999992E-6</v>
      </c>
    </row>
    <row r="123" spans="1:15" x14ac:dyDescent="0.35">
      <c r="A123" s="6"/>
      <c r="B123" s="6" t="s">
        <v>11</v>
      </c>
      <c r="C123" s="10">
        <v>0.2820174945355774</v>
      </c>
      <c r="D123" s="10">
        <v>2.1256594359775295E-5</v>
      </c>
      <c r="E123" s="10">
        <v>2.4357870036473267E-4</v>
      </c>
      <c r="F123" s="10">
        <v>1.6770334810676484E-7</v>
      </c>
      <c r="G123" s="10">
        <v>5.5909366663249027E-3</v>
      </c>
      <c r="H123" s="10">
        <v>1.1510499478818425E-5</v>
      </c>
    </row>
    <row r="124" spans="1:15" x14ac:dyDescent="0.35">
      <c r="A124" s="6"/>
      <c r="B124" s="6" t="s">
        <v>11</v>
      </c>
      <c r="C124" s="10">
        <v>0.28201314433575642</v>
      </c>
      <c r="D124" s="10">
        <v>2.205898211504613E-5</v>
      </c>
      <c r="E124" s="10">
        <v>2.4647564792689141E-4</v>
      </c>
      <c r="F124" s="10">
        <v>2.0216399281222837E-7</v>
      </c>
      <c r="G124" s="10">
        <v>5.6812560705255914E-3</v>
      </c>
      <c r="H124" s="10">
        <v>2.3430815523070364E-5</v>
      </c>
    </row>
    <row r="125" spans="1:15" x14ac:dyDescent="0.35">
      <c r="A125" s="6"/>
      <c r="B125" s="6" t="s">
        <v>11</v>
      </c>
      <c r="C125" s="10">
        <v>0.28203455027250929</v>
      </c>
      <c r="D125" s="10">
        <v>2.4185413122573378E-5</v>
      </c>
      <c r="E125" s="10">
        <v>2.4593360625534762E-4</v>
      </c>
      <c r="F125" s="10">
        <v>2.9901389538144612E-7</v>
      </c>
      <c r="G125" s="10">
        <v>5.6181046876087604E-3</v>
      </c>
      <c r="H125" s="10">
        <v>1.247412024710519E-5</v>
      </c>
    </row>
    <row r="126" spans="1:15" x14ac:dyDescent="0.35">
      <c r="A126" s="6"/>
      <c r="B126" s="6" t="s">
        <v>11</v>
      </c>
      <c r="C126" s="10">
        <v>0.28200858382986571</v>
      </c>
      <c r="D126" s="10">
        <v>1.9183059578010544E-5</v>
      </c>
      <c r="E126" s="10">
        <v>2.4454186249132866E-4</v>
      </c>
      <c r="F126" s="10">
        <v>1.6219089206415394E-7</v>
      </c>
      <c r="G126" s="10">
        <v>5.6110120802956636E-3</v>
      </c>
      <c r="H126" s="10">
        <v>1.5776407936378243E-5</v>
      </c>
    </row>
    <row r="127" spans="1:15" x14ac:dyDescent="0.35">
      <c r="A127" s="6"/>
      <c r="B127" s="6" t="s">
        <v>11</v>
      </c>
      <c r="C127" s="10">
        <v>0.28202842991717636</v>
      </c>
      <c r="D127" s="10">
        <v>1.9700000000000001E-5</v>
      </c>
      <c r="E127" s="10">
        <v>2.4657610000000001E-4</v>
      </c>
      <c r="F127" s="10">
        <v>1.8E-7</v>
      </c>
      <c r="G127" s="10">
        <v>5.6248369999999997E-3</v>
      </c>
      <c r="H127" s="10">
        <v>6.7499999999999997E-6</v>
      </c>
    </row>
    <row r="128" spans="1:15" x14ac:dyDescent="0.35">
      <c r="A128" s="6" t="s">
        <v>26</v>
      </c>
      <c r="B128" s="6"/>
      <c r="C128" s="23">
        <f>(SUM(C93:C127))/35</f>
        <v>0.28201896030132501</v>
      </c>
      <c r="D128" s="23">
        <f>(SUM(D93:D127))/35</f>
        <v>2.2211756383495671E-5</v>
      </c>
      <c r="E128" s="10"/>
      <c r="F128" s="10"/>
      <c r="G128" s="10"/>
      <c r="H128" s="10"/>
    </row>
    <row r="129" spans="1:8" x14ac:dyDescent="0.35">
      <c r="A129" s="6"/>
      <c r="B129" s="21" t="s">
        <v>14</v>
      </c>
      <c r="C129" s="24">
        <v>0.28249072453504503</v>
      </c>
      <c r="D129" s="24">
        <v>1.5800000000000001E-5</v>
      </c>
      <c r="E129" s="24">
        <v>1.377649E-4</v>
      </c>
      <c r="F129" s="24">
        <v>9.4600000000000003E-7</v>
      </c>
      <c r="G129" s="24">
        <v>4.7230450000000004E-3</v>
      </c>
      <c r="H129" s="24">
        <v>3.0000000000000001E-5</v>
      </c>
    </row>
    <row r="130" spans="1:8" x14ac:dyDescent="0.35">
      <c r="A130" s="6"/>
      <c r="B130" s="6" t="s">
        <v>14</v>
      </c>
      <c r="C130" s="10">
        <v>0.28248822420114406</v>
      </c>
      <c r="D130" s="10">
        <v>1.6099999999999998E-5</v>
      </c>
      <c r="E130" s="10">
        <v>1.3540009999999999E-4</v>
      </c>
      <c r="F130" s="10">
        <v>6.7000000000000004E-7</v>
      </c>
      <c r="G130" s="10">
        <v>4.6753389999999997E-3</v>
      </c>
      <c r="H130" s="10">
        <v>3.0199999999999999E-5</v>
      </c>
    </row>
    <row r="131" spans="1:8" x14ac:dyDescent="0.35">
      <c r="A131" s="6"/>
      <c r="B131" s="6" t="s">
        <v>14</v>
      </c>
      <c r="C131" s="10">
        <v>0.28250229495027607</v>
      </c>
      <c r="D131" s="10">
        <v>1.91E-5</v>
      </c>
      <c r="E131" s="10">
        <v>1.264487E-4</v>
      </c>
      <c r="F131" s="10">
        <v>2.3099999999999999E-7</v>
      </c>
      <c r="G131" s="10">
        <v>4.5027460000000002E-3</v>
      </c>
      <c r="H131" s="10">
        <v>1.15E-5</v>
      </c>
    </row>
    <row r="132" spans="1:8" x14ac:dyDescent="0.35">
      <c r="A132" s="6"/>
      <c r="B132" s="6" t="s">
        <v>14</v>
      </c>
      <c r="C132" s="10">
        <v>0.2824981941185768</v>
      </c>
      <c r="D132" s="10">
        <v>2.16E-5</v>
      </c>
      <c r="E132" s="10">
        <v>1.38894E-4</v>
      </c>
      <c r="F132" s="10">
        <v>4.8999999999999997E-7</v>
      </c>
      <c r="G132" s="10">
        <v>4.805826E-3</v>
      </c>
      <c r="H132" s="10">
        <v>2.9600000000000001E-5</v>
      </c>
    </row>
    <row r="133" spans="1:8" x14ac:dyDescent="0.35">
      <c r="A133" s="6"/>
      <c r="B133" s="6" t="s">
        <v>14</v>
      </c>
      <c r="C133" s="10">
        <v>0.28250832283574062</v>
      </c>
      <c r="D133" s="10">
        <v>1.5500000000000001E-5</v>
      </c>
      <c r="E133" s="10">
        <v>1.396855E-4</v>
      </c>
      <c r="F133" s="10">
        <v>1.13E-6</v>
      </c>
      <c r="G133" s="10">
        <v>4.8377979999999999E-3</v>
      </c>
      <c r="H133" s="10">
        <v>2.6100000000000001E-5</v>
      </c>
    </row>
    <row r="134" spans="1:8" x14ac:dyDescent="0.35">
      <c r="A134" s="6"/>
      <c r="B134" s="6" t="s">
        <v>14</v>
      </c>
      <c r="C134" s="10">
        <v>0.28249372932654504</v>
      </c>
      <c r="D134" s="10">
        <v>2.0278694085756326E-5</v>
      </c>
      <c r="E134" s="10">
        <v>1.3531888764355585E-4</v>
      </c>
      <c r="F134" s="10">
        <v>3.5471429883916635E-7</v>
      </c>
      <c r="G134" s="10">
        <v>4.786299349541466E-3</v>
      </c>
      <c r="H134" s="10">
        <v>2.0286481654345225E-5</v>
      </c>
    </row>
    <row r="135" spans="1:8" x14ac:dyDescent="0.35">
      <c r="A135" s="6"/>
      <c r="B135" s="6" t="s">
        <v>8</v>
      </c>
      <c r="C135" s="10">
        <v>0.28249933886773698</v>
      </c>
      <c r="D135" s="10">
        <v>2.2112863964924702E-5</v>
      </c>
      <c r="E135" s="10">
        <v>1.0431069207117508E-4</v>
      </c>
      <c r="F135" s="10">
        <v>1.3264684542915512E-7</v>
      </c>
      <c r="G135" s="10">
        <v>3.7979698495373593E-3</v>
      </c>
      <c r="H135" s="10">
        <v>6.9597111046786336E-6</v>
      </c>
    </row>
    <row r="136" spans="1:8" x14ac:dyDescent="0.35">
      <c r="A136" s="6"/>
      <c r="B136" s="6" t="s">
        <v>8</v>
      </c>
      <c r="C136" s="10">
        <v>0.2824943633684906</v>
      </c>
      <c r="D136" s="10">
        <v>1.8700000000000001E-5</v>
      </c>
      <c r="E136" s="10">
        <v>1.398014E-4</v>
      </c>
      <c r="F136" s="10">
        <v>9.2200000000000002E-7</v>
      </c>
      <c r="G136" s="10">
        <v>4.7884399999999997E-3</v>
      </c>
      <c r="H136" s="10">
        <v>3.1099999999999997E-5</v>
      </c>
    </row>
    <row r="137" spans="1:8" x14ac:dyDescent="0.35">
      <c r="A137" s="6"/>
      <c r="B137" s="6" t="s">
        <v>8</v>
      </c>
      <c r="C137" s="10">
        <v>0.28250656446394912</v>
      </c>
      <c r="D137" s="10">
        <v>1.4100000000000001E-5</v>
      </c>
      <c r="E137" s="10">
        <v>1.4260499999999999E-4</v>
      </c>
      <c r="F137" s="10">
        <v>8.8700000000000004E-7</v>
      </c>
      <c r="G137" s="10">
        <v>4.8742009999999999E-3</v>
      </c>
      <c r="H137" s="10">
        <v>3.6999999999999998E-5</v>
      </c>
    </row>
    <row r="138" spans="1:8" x14ac:dyDescent="0.35">
      <c r="A138" s="6"/>
      <c r="B138" s="6" t="s">
        <v>8</v>
      </c>
      <c r="C138" s="10">
        <v>0.28251801947936794</v>
      </c>
      <c r="D138" s="10">
        <v>2.1523697095036413E-5</v>
      </c>
      <c r="E138" s="10">
        <v>1.0644884576876941E-4</v>
      </c>
      <c r="F138" s="10">
        <v>1.2069432584507963E-7</v>
      </c>
      <c r="G138" s="10">
        <v>3.8778866844703507E-3</v>
      </c>
      <c r="H138" s="10">
        <v>5.2146124976841628E-6</v>
      </c>
    </row>
    <row r="139" spans="1:8" x14ac:dyDescent="0.35">
      <c r="A139" s="6"/>
      <c r="B139" s="6" t="s">
        <v>14</v>
      </c>
      <c r="C139" s="10">
        <v>0.28249353367418467</v>
      </c>
      <c r="D139" s="10">
        <v>1.8400624954560843E-5</v>
      </c>
      <c r="E139" s="10">
        <v>1.3519365690454856E-4</v>
      </c>
      <c r="F139" s="10">
        <v>7.1114397900386579E-7</v>
      </c>
      <c r="G139" s="10">
        <v>4.6467784592183542E-3</v>
      </c>
      <c r="H139" s="10">
        <v>2.7157567597010406E-5</v>
      </c>
    </row>
    <row r="140" spans="1:8" x14ac:dyDescent="0.35">
      <c r="A140" s="6"/>
      <c r="B140" s="6" t="s">
        <v>14</v>
      </c>
      <c r="C140" s="10">
        <v>0.28248999537289698</v>
      </c>
      <c r="D140" s="10">
        <v>1.5413731922424852E-5</v>
      </c>
      <c r="E140" s="10">
        <v>1.056694046189054E-4</v>
      </c>
      <c r="F140" s="10">
        <v>1.1731535094482652E-6</v>
      </c>
      <c r="G140" s="10">
        <v>3.7477817507589992E-3</v>
      </c>
      <c r="H140" s="10">
        <v>3.800198193058375E-5</v>
      </c>
    </row>
    <row r="141" spans="1:8" x14ac:dyDescent="0.35">
      <c r="A141" s="6"/>
      <c r="B141" s="6" t="s">
        <v>14</v>
      </c>
      <c r="C141" s="10">
        <v>0.28249962660314409</v>
      </c>
      <c r="D141" s="10">
        <v>1.6944912121881245E-5</v>
      </c>
      <c r="E141" s="10">
        <v>1.1413431476733689E-4</v>
      </c>
      <c r="F141" s="10">
        <v>5.6854341931732903E-7</v>
      </c>
      <c r="G141" s="10">
        <v>4.0660843294291213E-3</v>
      </c>
      <c r="H141" s="10">
        <v>1.6902864672759803E-5</v>
      </c>
    </row>
    <row r="142" spans="1:8" x14ac:dyDescent="0.35">
      <c r="A142" s="6"/>
      <c r="B142" s="6" t="s">
        <v>14</v>
      </c>
      <c r="C142" s="10">
        <v>0.28246478257873542</v>
      </c>
      <c r="D142" s="10">
        <v>1.9796575814453798E-5</v>
      </c>
      <c r="E142" s="10">
        <v>1.0239448904343252E-4</v>
      </c>
      <c r="F142" s="10">
        <v>1.3510486774474648E-7</v>
      </c>
      <c r="G142" s="10">
        <v>3.7657253845692581E-3</v>
      </c>
      <c r="H142" s="10">
        <v>1.9532433105765921E-5</v>
      </c>
    </row>
    <row r="143" spans="1:8" x14ac:dyDescent="0.35">
      <c r="A143" s="6"/>
      <c r="B143" s="6" t="s">
        <v>14</v>
      </c>
      <c r="C143" s="10">
        <v>0.28248281786844315</v>
      </c>
      <c r="D143" s="10">
        <v>1.4516608276418434E-5</v>
      </c>
      <c r="E143" s="10">
        <v>1.3638207950314446E-4</v>
      </c>
      <c r="F143" s="10">
        <v>8.9526689352765716E-7</v>
      </c>
      <c r="G143" s="10">
        <v>4.6898149135425199E-3</v>
      </c>
      <c r="H143" s="10">
        <v>2.7140708521870823E-5</v>
      </c>
    </row>
    <row r="144" spans="1:8" x14ac:dyDescent="0.35">
      <c r="A144" s="6"/>
      <c r="B144" s="6" t="s">
        <v>14</v>
      </c>
      <c r="C144" s="10">
        <v>0.28249059285631883</v>
      </c>
      <c r="D144" s="10">
        <v>1.5999999999999999E-5</v>
      </c>
      <c r="E144" s="10">
        <v>1.352825E-4</v>
      </c>
      <c r="F144" s="10">
        <v>8.0400000000000005E-7</v>
      </c>
      <c r="G144" s="10">
        <v>4.6574930000000004E-3</v>
      </c>
      <c r="H144" s="10">
        <v>3.3300000000000003E-5</v>
      </c>
    </row>
    <row r="145" spans="1:15" x14ac:dyDescent="0.35">
      <c r="A145" s="6"/>
      <c r="B145" s="6" t="s">
        <v>14</v>
      </c>
      <c r="C145" s="10">
        <v>0.28247644001301259</v>
      </c>
      <c r="D145" s="10">
        <v>1.6449263768905912E-5</v>
      </c>
      <c r="E145" s="10">
        <v>1.1582063247556985E-4</v>
      </c>
      <c r="F145" s="10">
        <v>4.2859445736990656E-7</v>
      </c>
      <c r="G145" s="10">
        <v>4.1887574897863655E-3</v>
      </c>
      <c r="H145" s="10">
        <v>7.8543272105127791E-6</v>
      </c>
    </row>
    <row r="146" spans="1:15" x14ac:dyDescent="0.35">
      <c r="A146" s="6"/>
      <c r="B146" s="6" t="s">
        <v>14</v>
      </c>
      <c r="C146" s="10">
        <v>0.28249501113024944</v>
      </c>
      <c r="D146" s="10">
        <v>1.7525567080541371E-5</v>
      </c>
      <c r="E146" s="10">
        <v>1.0123441873378697E-4</v>
      </c>
      <c r="F146" s="10">
        <v>3.2082709497250573E-7</v>
      </c>
      <c r="G146" s="10">
        <v>3.6101752201680953E-3</v>
      </c>
      <c r="H146" s="10">
        <v>1.0365605032668682E-5</v>
      </c>
    </row>
    <row r="147" spans="1:15" x14ac:dyDescent="0.35">
      <c r="A147" s="6"/>
      <c r="B147" s="6" t="s">
        <v>14</v>
      </c>
      <c r="C147" s="10">
        <v>0.28250237613685397</v>
      </c>
      <c r="D147" s="10">
        <v>2.0702627624537271E-5</v>
      </c>
      <c r="E147" s="10">
        <v>1.1545254243719903E-4</v>
      </c>
      <c r="F147" s="10">
        <v>2.4314284590565746E-7</v>
      </c>
      <c r="G147" s="10">
        <v>4.1062402368641409E-3</v>
      </c>
      <c r="H147" s="10">
        <v>6.9154005214783546E-6</v>
      </c>
    </row>
    <row r="148" spans="1:15" x14ac:dyDescent="0.35">
      <c r="A148" s="6"/>
      <c r="B148" s="6" t="s">
        <v>14</v>
      </c>
      <c r="C148" s="10">
        <v>0.28250664948288751</v>
      </c>
      <c r="D148" s="10">
        <v>2.150433178363174E-5</v>
      </c>
      <c r="E148" s="10">
        <v>1.092258691957958E-4</v>
      </c>
      <c r="F148" s="10">
        <v>7.0359731044493911E-7</v>
      </c>
      <c r="G148" s="10">
        <v>3.9404472287257698E-3</v>
      </c>
      <c r="H148" s="10">
        <v>1.6504488580289219E-5</v>
      </c>
    </row>
    <row r="149" spans="1:15" x14ac:dyDescent="0.35">
      <c r="A149" s="6"/>
      <c r="B149" s="6" t="s">
        <v>14</v>
      </c>
      <c r="C149" s="10">
        <v>0.28250856797335544</v>
      </c>
      <c r="D149" s="10">
        <v>1.5516388544668226E-5</v>
      </c>
      <c r="E149" s="10">
        <v>1.1029744923207024E-4</v>
      </c>
      <c r="F149" s="10">
        <v>1.3785701980244813E-6</v>
      </c>
      <c r="G149" s="10">
        <v>3.9088213019460158E-3</v>
      </c>
      <c r="H149" s="10">
        <v>4.4188440602071149E-5</v>
      </c>
    </row>
    <row r="150" spans="1:15" x14ac:dyDescent="0.35">
      <c r="A150" s="6"/>
      <c r="B150" s="6" t="s">
        <v>14</v>
      </c>
      <c r="C150" s="10">
        <v>0.2825112891501253</v>
      </c>
      <c r="D150" s="10">
        <v>2.4152744956319666E-5</v>
      </c>
      <c r="E150" s="10">
        <v>6.747503565102193E-5</v>
      </c>
      <c r="F150" s="10">
        <v>1.5050237462593447E-6</v>
      </c>
      <c r="G150" s="10">
        <v>2.329052152555704E-3</v>
      </c>
      <c r="H150" s="10">
        <v>5.8642088835777112E-5</v>
      </c>
    </row>
    <row r="151" spans="1:15" x14ac:dyDescent="0.35">
      <c r="A151" s="6"/>
      <c r="B151" s="6" t="s">
        <v>14</v>
      </c>
      <c r="C151" s="10">
        <v>0.28250793727165746</v>
      </c>
      <c r="D151" s="10">
        <v>2.5994550765947205E-5</v>
      </c>
      <c r="E151" s="10">
        <v>1.3571186456533445E-4</v>
      </c>
      <c r="F151" s="10">
        <v>1.0719383161945359E-6</v>
      </c>
      <c r="G151" s="10">
        <v>4.713018465580622E-3</v>
      </c>
      <c r="H151" s="10">
        <v>3.1371058103318545E-5</v>
      </c>
    </row>
    <row r="152" spans="1:15" x14ac:dyDescent="0.35">
      <c r="A152" s="6"/>
      <c r="B152" s="6" t="s">
        <v>14</v>
      </c>
      <c r="C152" s="10">
        <v>0.28250263757822763</v>
      </c>
      <c r="D152" s="10">
        <v>1.19E-5</v>
      </c>
      <c r="E152" s="10">
        <v>1.338345E-4</v>
      </c>
      <c r="F152" s="10">
        <v>7.1099999999999995E-7</v>
      </c>
      <c r="G152" s="10">
        <v>4.6044229999999998E-3</v>
      </c>
      <c r="H152" s="10">
        <v>2.6999999999999999E-5</v>
      </c>
    </row>
    <row r="153" spans="1:15" x14ac:dyDescent="0.35">
      <c r="A153" s="6"/>
      <c r="B153" s="6" t="s">
        <v>14</v>
      </c>
      <c r="C153" s="10">
        <v>0.28249769106798589</v>
      </c>
      <c r="D153" s="10">
        <v>2.1609062251892808E-5</v>
      </c>
      <c r="E153" s="10">
        <v>1.3802035411006143E-4</v>
      </c>
      <c r="F153" s="10">
        <v>9.6792120242994685E-7</v>
      </c>
      <c r="G153" s="10">
        <v>4.7294919292502451E-3</v>
      </c>
      <c r="H153" s="10">
        <v>3.0920672397039451E-5</v>
      </c>
    </row>
    <row r="154" spans="1:15" x14ac:dyDescent="0.35">
      <c r="A154" s="6" t="s">
        <v>27</v>
      </c>
      <c r="B154" s="6"/>
      <c r="C154" s="23">
        <f>(SUM(C129:C153))/25</f>
        <v>0.28249718899619802</v>
      </c>
      <c r="D154" s="23">
        <f>(SUM(D129:D153))/25</f>
        <v>1.8449689800476033E-5</v>
      </c>
      <c r="E154" s="10"/>
      <c r="F154" s="10"/>
      <c r="G154" s="10"/>
      <c r="H154" s="10"/>
    </row>
    <row r="155" spans="1:15" x14ac:dyDescent="0.35">
      <c r="A155" s="6"/>
      <c r="B155" s="21" t="s">
        <v>12</v>
      </c>
      <c r="C155" s="24">
        <v>0.28163280996693579</v>
      </c>
      <c r="D155" s="24">
        <v>2.8399999999999999E-5</v>
      </c>
      <c r="E155" s="24">
        <v>9.8517299999999999E-5</v>
      </c>
      <c r="F155" s="24">
        <v>2.2700000000000001E-7</v>
      </c>
      <c r="G155" s="24">
        <v>2.4594769999999998E-3</v>
      </c>
      <c r="H155" s="24">
        <v>6.9800000000000001E-6</v>
      </c>
    </row>
    <row r="156" spans="1:15" x14ac:dyDescent="0.35">
      <c r="A156" s="6"/>
      <c r="B156" s="6" t="s">
        <v>12</v>
      </c>
      <c r="C156" s="10">
        <v>0.28161030696182687</v>
      </c>
      <c r="D156" s="10">
        <v>2.3499999999999999E-5</v>
      </c>
      <c r="E156" s="10">
        <v>1.004695E-4</v>
      </c>
      <c r="F156" s="10">
        <v>1.9500000000000001E-7</v>
      </c>
      <c r="G156" s="10">
        <v>2.5159010000000001E-3</v>
      </c>
      <c r="H156" s="10">
        <v>8.0099999999999995E-6</v>
      </c>
    </row>
    <row r="157" spans="1:15" x14ac:dyDescent="0.35">
      <c r="A157" s="6"/>
      <c r="B157" s="6" t="s">
        <v>13</v>
      </c>
      <c r="C157" s="10">
        <v>0.28163171235144396</v>
      </c>
      <c r="D157" s="10">
        <v>4.7196184012536748E-5</v>
      </c>
      <c r="E157" s="10">
        <v>9.9275136147459884E-5</v>
      </c>
      <c r="F157" s="10">
        <v>2.5906891734057405E-7</v>
      </c>
      <c r="G157" s="10">
        <v>2.5099834055974722E-3</v>
      </c>
      <c r="H157" s="10">
        <v>1.1196273451413437E-5</v>
      </c>
    </row>
    <row r="158" spans="1:15" x14ac:dyDescent="0.35">
      <c r="A158" s="6" t="s">
        <v>28</v>
      </c>
      <c r="C158" s="23">
        <f>(SUM(C155:C157))/3</f>
        <v>0.28162494309340219</v>
      </c>
      <c r="D158" s="23">
        <f>(SUM(D155:D157))/3</f>
        <v>3.303206133751225E-5</v>
      </c>
    </row>
    <row r="159" spans="1:15" x14ac:dyDescent="0.35">
      <c r="O159" s="11"/>
    </row>
    <row r="167" spans="1:1" x14ac:dyDescent="0.35">
      <c r="A167" s="6"/>
    </row>
    <row r="168" spans="1:1" x14ac:dyDescent="0.35">
      <c r="A168" s="6"/>
    </row>
    <row r="169" spans="1:1" x14ac:dyDescent="0.35">
      <c r="A169" s="6"/>
    </row>
    <row r="170" spans="1:1" x14ac:dyDescent="0.35">
      <c r="A170" s="6"/>
    </row>
    <row r="171" spans="1:1" x14ac:dyDescent="0.35">
      <c r="A171" s="6"/>
    </row>
    <row r="173" spans="1:1" x14ac:dyDescent="0.35">
      <c r="A173" s="6"/>
    </row>
    <row r="174" spans="1:1" x14ac:dyDescent="0.35">
      <c r="A174" s="12"/>
    </row>
    <row r="175" spans="1:1" x14ac:dyDescent="0.35">
      <c r="A175" s="6"/>
    </row>
    <row r="176" spans="1:1" x14ac:dyDescent="0.35">
      <c r="A176" s="6"/>
    </row>
    <row r="177" spans="1:1" x14ac:dyDescent="0.35">
      <c r="A177" s="6"/>
    </row>
    <row r="178" spans="1:1" x14ac:dyDescent="0.35">
      <c r="A178" s="6"/>
    </row>
    <row r="179" spans="1:1" x14ac:dyDescent="0.35">
      <c r="A179" s="6"/>
    </row>
    <row r="180" spans="1:1" x14ac:dyDescent="0.35">
      <c r="A180" s="12"/>
    </row>
    <row r="181" spans="1:1" x14ac:dyDescent="0.35">
      <c r="A181" s="12"/>
    </row>
    <row r="182" spans="1:1" x14ac:dyDescent="0.35">
      <c r="A182" s="6"/>
    </row>
    <row r="183" spans="1:1" x14ac:dyDescent="0.35">
      <c r="A183" s="6"/>
    </row>
    <row r="184" spans="1:1" x14ac:dyDescent="0.35">
      <c r="A184" s="6"/>
    </row>
    <row r="185" spans="1:1" x14ac:dyDescent="0.35">
      <c r="A185" s="6"/>
    </row>
    <row r="186" spans="1:1" x14ac:dyDescent="0.35">
      <c r="A186" s="6"/>
    </row>
    <row r="187" spans="1:1" x14ac:dyDescent="0.35">
      <c r="A187" s="6"/>
    </row>
    <row r="188" spans="1:1" x14ac:dyDescent="0.35">
      <c r="A188" s="6"/>
    </row>
    <row r="189" spans="1:1" x14ac:dyDescent="0.35">
      <c r="A189" s="6"/>
    </row>
    <row r="190" spans="1:1" x14ac:dyDescent="0.35">
      <c r="A190" s="12"/>
    </row>
    <row r="191" spans="1:1" x14ac:dyDescent="0.35">
      <c r="A191" s="6"/>
    </row>
    <row r="192" spans="1:1" x14ac:dyDescent="0.35">
      <c r="A192" s="6"/>
    </row>
    <row r="193" spans="1:1" x14ac:dyDescent="0.35">
      <c r="A193" s="6"/>
    </row>
    <row r="194" spans="1:1" x14ac:dyDescent="0.35">
      <c r="A194" s="6"/>
    </row>
    <row r="195" spans="1:1" x14ac:dyDescent="0.35">
      <c r="A195" s="6"/>
    </row>
    <row r="196" spans="1:1" x14ac:dyDescent="0.35">
      <c r="A196" s="6"/>
    </row>
    <row r="197" spans="1:1" x14ac:dyDescent="0.35">
      <c r="A197" s="6"/>
    </row>
    <row r="198" spans="1:1" x14ac:dyDescent="0.35">
      <c r="A198" s="6"/>
    </row>
    <row r="199" spans="1:1" x14ac:dyDescent="0.35">
      <c r="A199" s="6"/>
    </row>
    <row r="200" spans="1:1" x14ac:dyDescent="0.35">
      <c r="A200" s="6"/>
    </row>
    <row r="201" spans="1:1" x14ac:dyDescent="0.35">
      <c r="A201" s="6"/>
    </row>
    <row r="202" spans="1:1" x14ac:dyDescent="0.35">
      <c r="A202" s="6"/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7295524767049AE2FC162D7A65743" ma:contentTypeVersion="10" ma:contentTypeDescription="Create a new document." ma:contentTypeScope="" ma:versionID="3f493eaa06829c679692e897fc7a7742">
  <xsd:schema xmlns:xsd="http://www.w3.org/2001/XMLSchema" xmlns:xs="http://www.w3.org/2001/XMLSchema" xmlns:p="http://schemas.microsoft.com/office/2006/metadata/properties" xmlns:ns3="0d1210e5-a729-481a-8c26-077ba66eb61b" targetNamespace="http://schemas.microsoft.com/office/2006/metadata/properties" ma:root="true" ma:fieldsID="ca4e61c1abe296c47b9775bb63f203da" ns3:_="">
    <xsd:import namespace="0d1210e5-a729-481a-8c26-077ba66eb6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210e5-a729-481a-8c26-077ba66eb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D6B31-09D5-4AD8-B8FE-C2AB08B41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210e5-a729-481a-8c26-077ba66eb6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DA7AF4-11F1-482D-BB73-45B7661BD69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d1210e5-a729-481a-8c26-077ba66eb61b"/>
  </ds:schemaRefs>
</ds:datastoreItem>
</file>

<file path=customXml/itemProps3.xml><?xml version="1.0" encoding="utf-8"?>
<ds:datastoreItem xmlns:ds="http://schemas.openxmlformats.org/officeDocument/2006/customXml" ds:itemID="{3F601DCC-3CEE-45DC-84A7-A69544E534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Iaccheri</dc:creator>
  <cp:lastModifiedBy>Hofmann, Axel</cp:lastModifiedBy>
  <dcterms:created xsi:type="dcterms:W3CDTF">2020-05-07T09:50:42Z</dcterms:created>
  <dcterms:modified xsi:type="dcterms:W3CDTF">2021-11-28T20:58:07Z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0x0101008957295524767049AE2FC162D7A65743</vt:lpwstr>
  </property>
</Properties>
</file>